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25" activeTab="1"/>
  </bookViews>
  <sheets>
    <sheet name="TOMATE INGRESO" sheetId="1" r:id="rId1"/>
    <sheet name="TOMATE" sheetId="2" r:id="rId2"/>
  </sheets>
  <definedNames/>
  <calcPr fullCalcOnLoad="1"/>
</workbook>
</file>

<file path=xl/sharedStrings.xml><?xml version="1.0" encoding="utf-8"?>
<sst xmlns="http://schemas.openxmlformats.org/spreadsheetml/2006/main" count="221" uniqueCount="57">
  <si>
    <t>MINISTERIO DE AGRICULTURA Y GANADERIA</t>
  </si>
  <si>
    <t>DIRECCIÓN DE CENSOS Y ESTADÍSTICAS AGROPECUARIAS</t>
  </si>
  <si>
    <t>TOMATE - SUPERFICIE, PRODUCCIÓN Y RENDIMIENTO POR DEPARTAMENTO</t>
  </si>
  <si>
    <t>DEPARTAMENTO</t>
  </si>
  <si>
    <t>SUPERFICIE (ha.)</t>
  </si>
  <si>
    <t>2007/08*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</si>
  <si>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</si>
  <si>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</si>
  <si>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</si>
  <si>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</si>
  <si>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</si>
  <si>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</si>
  <si>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</si>
  <si>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</si>
  <si>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</si>
  <si>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</si>
  <si>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</si>
  <si>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</si>
  <si>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</si>
  <si>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CONCEPCION</t>
  </si>
  <si>
    <t>SAN PEDRO</t>
  </si>
  <si>
    <t>CORDILLERA</t>
  </si>
  <si>
    <t>GUAIRA</t>
  </si>
  <si>
    <t>CAAGUAZU</t>
  </si>
  <si>
    <t>CAAZAPA</t>
  </si>
  <si>
    <t xml:space="preserve">ITAPUA </t>
  </si>
  <si>
    <t>MISIONES</t>
  </si>
  <si>
    <t>PARAGUARI</t>
  </si>
  <si>
    <t>ALTO PARANA</t>
  </si>
  <si>
    <t>CENTRAL</t>
  </si>
  <si>
    <t>ÑEEMBUCU</t>
  </si>
  <si>
    <t>AMAMBAY</t>
  </si>
  <si>
    <t>CANINDEYU</t>
  </si>
  <si>
    <t>PTE. HAYES</t>
  </si>
  <si>
    <t>-</t>
  </si>
  <si>
    <t>ALTO PARAGUAY</t>
  </si>
  <si>
    <t>BOQUERON</t>
  </si>
  <si>
    <t>TOTAL</t>
  </si>
  <si>
    <t>PRODUCCION (tn)</t>
  </si>
  <si>
    <t>RENDIMIENTO (kg/ha)</t>
  </si>
  <si>
    <r>
      <rPr>
        <b/>
        <sz val="9"/>
        <rFont val="Calibri"/>
        <family val="2"/>
      </rPr>
      <t>(-)</t>
    </r>
    <r>
      <rPr>
        <sz val="9"/>
        <rFont val="Calibri"/>
        <family val="2"/>
      </rPr>
      <t xml:space="preserve"> Ningun Valor</t>
    </r>
  </si>
  <si>
    <r>
      <rPr>
        <b/>
        <sz val="9"/>
        <rFont val="Calibri"/>
        <family val="2"/>
      </rPr>
      <t>Fuente:</t>
    </r>
    <r>
      <rPr>
        <sz val="9"/>
        <rFont val="Calibri"/>
        <family val="2"/>
      </rPr>
      <t xml:space="preserve"> Sintesis Estadisticas DCEA/MAG</t>
    </r>
  </si>
  <si>
    <t>*Datos del Censo 2007/08</t>
  </si>
  <si>
    <t>DIRECCION DE COMERCIALIZACION</t>
  </si>
  <si>
    <t>SERVICIO DE INFORMACION DE MERCADOS AL AGROPECUARIOS  (SIMA)</t>
  </si>
  <si>
    <t>INGRESO DE PRODUCTOS REGISTRADO EN EL MERCADO CENTRAL DE ABASTO DE ASUNCION - DAMA</t>
  </si>
  <si>
    <t>2015  A 2019</t>
  </si>
  <si>
    <t>AÑO</t>
  </si>
  <si>
    <t>ORIGEN</t>
  </si>
  <si>
    <t>KILOS</t>
  </si>
  <si>
    <t>TOMATE</t>
  </si>
  <si>
    <t>ARGENTINA</t>
  </si>
  <si>
    <t>BRASIL</t>
  </si>
  <si>
    <t>ITAPUA</t>
  </si>
  <si>
    <t>Total general</t>
  </si>
  <si>
    <t>NAC</t>
  </si>
  <si>
    <t>EXT</t>
  </si>
</sst>
</file>

<file path=xl/styles.xml><?xml version="1.0" encoding="utf-8"?>
<styleSheet xmlns="http://schemas.openxmlformats.org/spreadsheetml/2006/main">
  <numFmts count="1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_(* #,##0.00_);_(* \(#,##0.00\);_(* &quot;-&quot;??_);_(@_)"/>
    <numFmt numFmtId="173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9"/>
      <name val="Calibri"/>
      <family val="2"/>
    </font>
    <font>
      <sz val="9"/>
      <name val="Calibri"/>
      <family val="2"/>
    </font>
    <font>
      <sz val="10"/>
      <name val="Arial"/>
      <family val="0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173" fontId="0" fillId="0" borderId="0" xfId="48" applyNumberFormat="1" applyFont="1" applyAlignment="1">
      <alignment/>
    </xf>
    <xf numFmtId="0" fontId="42" fillId="33" borderId="10" xfId="0" applyFont="1" applyFill="1" applyBorder="1" applyAlignment="1">
      <alignment horizontal="center" vertical="center"/>
    </xf>
    <xf numFmtId="2" fontId="42" fillId="33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left"/>
    </xf>
    <xf numFmtId="173" fontId="43" fillId="0" borderId="11" xfId="48" applyNumberFormat="1" applyFont="1" applyBorder="1" applyAlignment="1">
      <alignment horizontal="left"/>
    </xf>
    <xf numFmtId="173" fontId="8" fillId="0" borderId="11" xfId="48" applyNumberFormat="1" applyFont="1" applyFill="1" applyBorder="1" applyAlignment="1">
      <alignment vertical="center"/>
    </xf>
    <xf numFmtId="173" fontId="43" fillId="0" borderId="11" xfId="48" applyNumberFormat="1" applyFont="1" applyBorder="1" applyAlignment="1">
      <alignment vertical="center"/>
    </xf>
    <xf numFmtId="173" fontId="43" fillId="0" borderId="11" xfId="48" applyNumberFormat="1" applyFont="1" applyBorder="1" applyAlignment="1">
      <alignment/>
    </xf>
    <xf numFmtId="173" fontId="43" fillId="0" borderId="11" xfId="48" applyNumberFormat="1" applyFont="1" applyFill="1" applyBorder="1" applyAlignment="1">
      <alignment vertical="center"/>
    </xf>
    <xf numFmtId="173" fontId="0" fillId="0" borderId="11" xfId="48" applyNumberFormat="1" applyFont="1" applyBorder="1" applyAlignment="1">
      <alignment/>
    </xf>
    <xf numFmtId="1" fontId="0" fillId="0" borderId="11" xfId="48" applyNumberFormat="1" applyFont="1" applyBorder="1" applyAlignment="1">
      <alignment/>
    </xf>
    <xf numFmtId="172" fontId="0" fillId="0" borderId="0" xfId="48" applyNumberFormat="1" applyFont="1" applyFill="1" applyBorder="1" applyAlignment="1">
      <alignment/>
    </xf>
    <xf numFmtId="173" fontId="0" fillId="0" borderId="0" xfId="48" applyNumberFormat="1" applyFont="1" applyBorder="1" applyAlignment="1">
      <alignment/>
    </xf>
    <xf numFmtId="173" fontId="43" fillId="0" borderId="11" xfId="48" applyNumberFormat="1" applyFont="1" applyBorder="1" applyAlignment="1">
      <alignment horizontal="right" vertical="center"/>
    </xf>
    <xf numFmtId="173" fontId="8" fillId="0" borderId="11" xfId="48" applyNumberFormat="1" applyFont="1" applyFill="1" applyBorder="1" applyAlignment="1">
      <alignment horizontal="right" vertical="center"/>
    </xf>
    <xf numFmtId="2" fontId="0" fillId="0" borderId="0" xfId="48" applyNumberFormat="1" applyFont="1" applyBorder="1" applyAlignment="1">
      <alignment/>
    </xf>
    <xf numFmtId="173" fontId="43" fillId="0" borderId="11" xfId="48" applyNumberFormat="1" applyFont="1" applyBorder="1" applyAlignment="1">
      <alignment horizontal="right"/>
    </xf>
    <xf numFmtId="173" fontId="8" fillId="0" borderId="11" xfId="48" applyNumberFormat="1" applyFont="1" applyBorder="1" applyAlignment="1">
      <alignment horizontal="center" vertical="center"/>
    </xf>
    <xf numFmtId="2" fontId="8" fillId="0" borderId="11" xfId="48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72" fontId="0" fillId="0" borderId="0" xfId="48" applyNumberFormat="1" applyFont="1" applyBorder="1" applyAlignment="1">
      <alignment/>
    </xf>
    <xf numFmtId="0" fontId="42" fillId="33" borderId="11" xfId="0" applyFont="1" applyFill="1" applyBorder="1" applyAlignment="1">
      <alignment horizontal="left"/>
    </xf>
    <xf numFmtId="173" fontId="42" fillId="33" borderId="11" xfId="48" applyNumberFormat="1" applyFont="1" applyFill="1" applyBorder="1" applyAlignment="1">
      <alignment horizontal="left"/>
    </xf>
    <xf numFmtId="173" fontId="42" fillId="33" borderId="11" xfId="48" applyNumberFormat="1" applyFont="1" applyFill="1" applyBorder="1" applyAlignment="1">
      <alignment vertical="center"/>
    </xf>
    <xf numFmtId="173" fontId="42" fillId="33" borderId="11" xfId="48" applyNumberFormat="1" applyFont="1" applyFill="1" applyBorder="1" applyAlignment="1">
      <alignment/>
    </xf>
    <xf numFmtId="173" fontId="42" fillId="33" borderId="11" xfId="0" applyNumberFormat="1" applyFont="1" applyFill="1" applyBorder="1" applyAlignment="1">
      <alignment/>
    </xf>
    <xf numFmtId="173" fontId="42" fillId="33" borderId="12" xfId="48" applyNumberFormat="1" applyFont="1" applyFill="1" applyBorder="1" applyAlignment="1">
      <alignment/>
    </xf>
    <xf numFmtId="173" fontId="0" fillId="0" borderId="0" xfId="0" applyNumberFormat="1" applyBorder="1" applyAlignment="1">
      <alignment/>
    </xf>
    <xf numFmtId="0" fontId="44" fillId="0" borderId="0" xfId="0" applyFont="1" applyAlignment="1">
      <alignment horizontal="left"/>
    </xf>
    <xf numFmtId="173" fontId="44" fillId="0" borderId="0" xfId="0" applyNumberFormat="1" applyFont="1" applyAlignment="1">
      <alignment/>
    </xf>
    <xf numFmtId="0" fontId="26" fillId="0" borderId="0" xfId="0" applyFont="1" applyAlignment="1">
      <alignment/>
    </xf>
    <xf numFmtId="0" fontId="42" fillId="33" borderId="13" xfId="0" applyFont="1" applyFill="1" applyBorder="1" applyAlignment="1">
      <alignment horizontal="center" vertical="center"/>
    </xf>
    <xf numFmtId="173" fontId="8" fillId="0" borderId="11" xfId="48" applyNumberFormat="1" applyFont="1" applyFill="1" applyBorder="1" applyAlignment="1">
      <alignment horizontal="center" vertical="center"/>
    </xf>
    <xf numFmtId="173" fontId="8" fillId="0" borderId="11" xfId="48" applyNumberFormat="1" applyFont="1" applyBorder="1" applyAlignment="1">
      <alignment vertical="center"/>
    </xf>
    <xf numFmtId="173" fontId="8" fillId="0" borderId="11" xfId="48" applyNumberFormat="1" applyFont="1" applyBorder="1" applyAlignment="1">
      <alignment horizontal="right" vertical="center"/>
    </xf>
    <xf numFmtId="173" fontId="42" fillId="33" borderId="11" xfId="48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73" fontId="42" fillId="33" borderId="11" xfId="48" applyNumberFormat="1" applyFont="1" applyFill="1" applyBorder="1" applyAlignment="1">
      <alignment horizontal="right"/>
    </xf>
    <xf numFmtId="0" fontId="0" fillId="0" borderId="0" xfId="0" applyAlignment="1">
      <alignment horizontal="left"/>
    </xf>
    <xf numFmtId="3" fontId="4" fillId="0" borderId="0" xfId="49" applyNumberFormat="1" applyFont="1" applyAlignment="1">
      <alignment horizontal="left" vertical="center"/>
    </xf>
    <xf numFmtId="3" fontId="4" fillId="0" borderId="0" xfId="49" applyNumberFormat="1" applyFont="1" applyAlignment="1">
      <alignment horizontal="left" vertical="center"/>
    </xf>
    <xf numFmtId="0" fontId="5" fillId="0" borderId="0" xfId="53">
      <alignment/>
      <protection/>
    </xf>
    <xf numFmtId="0" fontId="5" fillId="0" borderId="14" xfId="53" applyBorder="1">
      <alignment/>
      <protection/>
    </xf>
    <xf numFmtId="0" fontId="5" fillId="0" borderId="15" xfId="53" applyBorder="1">
      <alignment/>
      <protection/>
    </xf>
    <xf numFmtId="0" fontId="5" fillId="0" borderId="16" xfId="53" applyBorder="1" applyAlignment="1">
      <alignment horizontal="center"/>
      <protection/>
    </xf>
    <xf numFmtId="0" fontId="5" fillId="0" borderId="16" xfId="53" applyBorder="1">
      <alignment/>
      <protection/>
    </xf>
    <xf numFmtId="0" fontId="5" fillId="0" borderId="17" xfId="53" applyBorder="1">
      <alignment/>
      <protection/>
    </xf>
    <xf numFmtId="0" fontId="5" fillId="0" borderId="18" xfId="53" applyBorder="1" applyAlignment="1">
      <alignment horizontal="center"/>
      <protection/>
    </xf>
    <xf numFmtId="3" fontId="5" fillId="0" borderId="14" xfId="53" applyNumberFormat="1" applyBorder="1">
      <alignment/>
      <protection/>
    </xf>
    <xf numFmtId="3" fontId="5" fillId="0" borderId="16" xfId="53" applyNumberFormat="1" applyBorder="1">
      <alignment/>
      <protection/>
    </xf>
    <xf numFmtId="3" fontId="5" fillId="0" borderId="17" xfId="53" applyNumberFormat="1" applyBorder="1">
      <alignment/>
      <protection/>
    </xf>
    <xf numFmtId="3" fontId="5" fillId="0" borderId="0" xfId="53" applyNumberFormat="1">
      <alignment/>
      <protection/>
    </xf>
    <xf numFmtId="0" fontId="5" fillId="0" borderId="19" xfId="53" applyBorder="1">
      <alignment/>
      <protection/>
    </xf>
    <xf numFmtId="3" fontId="5" fillId="0" borderId="19" xfId="53" applyNumberFormat="1" applyBorder="1">
      <alignment/>
      <protection/>
    </xf>
    <xf numFmtId="3" fontId="5" fillId="0" borderId="20" xfId="53" applyNumberFormat="1" applyBorder="1">
      <alignment/>
      <protection/>
    </xf>
    <xf numFmtId="3" fontId="5" fillId="0" borderId="21" xfId="53" applyNumberFormat="1" applyBorder="1">
      <alignment/>
      <protection/>
    </xf>
    <xf numFmtId="0" fontId="5" fillId="0" borderId="22" xfId="53" applyBorder="1">
      <alignment/>
      <protection/>
    </xf>
    <xf numFmtId="3" fontId="5" fillId="0" borderId="22" xfId="53" applyNumberFormat="1" applyBorder="1">
      <alignment/>
      <protection/>
    </xf>
    <xf numFmtId="3" fontId="5" fillId="0" borderId="23" xfId="53" applyNumberFormat="1" applyBorder="1">
      <alignment/>
      <protection/>
    </xf>
    <xf numFmtId="0" fontId="5" fillId="0" borderId="24" xfId="53" applyBorder="1">
      <alignment/>
      <protection/>
    </xf>
    <xf numFmtId="0" fontId="5" fillId="0" borderId="25" xfId="53" applyBorder="1">
      <alignment/>
      <protection/>
    </xf>
    <xf numFmtId="3" fontId="5" fillId="0" borderId="26" xfId="53" applyNumberFormat="1" applyBorder="1">
      <alignment/>
      <protection/>
    </xf>
    <xf numFmtId="0" fontId="5" fillId="0" borderId="0" xfId="53" applyAlignment="1">
      <alignment horizontal="center"/>
      <protection/>
    </xf>
    <xf numFmtId="0" fontId="5" fillId="0" borderId="27" xfId="53" applyBorder="1" applyAlignment="1">
      <alignment horizontal="center"/>
      <protection/>
    </xf>
    <xf numFmtId="0" fontId="5" fillId="0" borderId="16" xfId="53" applyBorder="1" applyAlignment="1">
      <alignment horizontal="center" vertical="center"/>
      <protection/>
    </xf>
    <xf numFmtId="0" fontId="5" fillId="0" borderId="23" xfId="53" applyBorder="1" applyAlignment="1">
      <alignment horizontal="center" vertical="center"/>
      <protection/>
    </xf>
    <xf numFmtId="0" fontId="5" fillId="0" borderId="18" xfId="53" applyBorder="1" applyAlignment="1">
      <alignment horizontal="center" vertical="center"/>
      <protection/>
    </xf>
    <xf numFmtId="0" fontId="42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29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_algodon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K9" sqref="K9"/>
    </sheetView>
  </sheetViews>
  <sheetFormatPr defaultColWidth="11.421875" defaultRowHeight="15"/>
  <cols>
    <col min="1" max="1" width="8.140625" style="42" customWidth="1"/>
    <col min="2" max="2" width="14.00390625" style="42" bestFit="1" customWidth="1"/>
    <col min="3" max="5" width="11.421875" style="42" customWidth="1"/>
    <col min="6" max="6" width="13.8515625" style="42" customWidth="1"/>
    <col min="7" max="16384" width="11.421875" style="42" customWidth="1"/>
  </cols>
  <sheetData>
    <row r="1" spans="1:8" ht="12.75">
      <c r="A1" s="63" t="s">
        <v>43</v>
      </c>
      <c r="B1" s="63"/>
      <c r="C1" s="63"/>
      <c r="D1" s="63"/>
      <c r="E1" s="63"/>
      <c r="F1" s="63"/>
      <c r="G1" s="63"/>
      <c r="H1" s="63"/>
    </row>
    <row r="2" spans="1:8" ht="12.75">
      <c r="A2" s="63" t="s">
        <v>44</v>
      </c>
      <c r="B2" s="63"/>
      <c r="C2" s="63"/>
      <c r="D2" s="63"/>
      <c r="E2" s="63"/>
      <c r="F2" s="63"/>
      <c r="G2" s="63"/>
      <c r="H2" s="63"/>
    </row>
    <row r="3" spans="1:8" ht="12.75">
      <c r="A3" s="63" t="s">
        <v>45</v>
      </c>
      <c r="B3" s="63"/>
      <c r="C3" s="63"/>
      <c r="D3" s="63"/>
      <c r="E3" s="63"/>
      <c r="F3" s="63"/>
      <c r="G3" s="63"/>
      <c r="H3" s="63"/>
    </row>
    <row r="4" spans="1:8" ht="12.75">
      <c r="A4" s="64" t="s">
        <v>46</v>
      </c>
      <c r="B4" s="64"/>
      <c r="C4" s="64"/>
      <c r="D4" s="64"/>
      <c r="E4" s="64"/>
      <c r="F4" s="64"/>
      <c r="G4" s="64"/>
      <c r="H4" s="64"/>
    </row>
    <row r="5" spans="1:8" ht="12.75">
      <c r="A5" s="43"/>
      <c r="B5" s="44"/>
      <c r="C5" s="43" t="s">
        <v>47</v>
      </c>
      <c r="D5" s="44"/>
      <c r="E5" s="44"/>
      <c r="F5" s="44"/>
      <c r="G5" s="44"/>
      <c r="H5" s="45" t="s">
        <v>37</v>
      </c>
    </row>
    <row r="6" spans="1:8" ht="12.75">
      <c r="A6" s="43"/>
      <c r="B6" s="43" t="s">
        <v>48</v>
      </c>
      <c r="C6" s="43">
        <v>2015</v>
      </c>
      <c r="D6" s="46">
        <v>2016</v>
      </c>
      <c r="E6" s="46">
        <v>2017</v>
      </c>
      <c r="F6" s="46">
        <v>2018</v>
      </c>
      <c r="G6" s="47">
        <v>2019</v>
      </c>
      <c r="H6" s="48" t="s">
        <v>49</v>
      </c>
    </row>
    <row r="7" spans="1:9" ht="18" customHeight="1">
      <c r="A7" s="65" t="s">
        <v>50</v>
      </c>
      <c r="B7" s="43" t="s">
        <v>28</v>
      </c>
      <c r="C7" s="49">
        <v>158148</v>
      </c>
      <c r="D7" s="50">
        <v>70956</v>
      </c>
      <c r="E7" s="50">
        <v>82070</v>
      </c>
      <c r="F7" s="50">
        <v>34949</v>
      </c>
      <c r="G7" s="51">
        <v>73400</v>
      </c>
      <c r="H7" s="50">
        <v>419523</v>
      </c>
      <c r="I7" s="52"/>
    </row>
    <row r="8" spans="1:9" ht="18" customHeight="1">
      <c r="A8" s="66"/>
      <c r="B8" s="53" t="s">
        <v>51</v>
      </c>
      <c r="C8" s="54">
        <v>3974580</v>
      </c>
      <c r="D8" s="55">
        <v>3095442</v>
      </c>
      <c r="E8" s="55">
        <v>4340920</v>
      </c>
      <c r="F8" s="55">
        <v>2029885</v>
      </c>
      <c r="G8" s="56">
        <v>3835132</v>
      </c>
      <c r="H8" s="55">
        <v>17275959</v>
      </c>
      <c r="I8" s="52"/>
    </row>
    <row r="9" spans="1:9" ht="18" customHeight="1">
      <c r="A9" s="66"/>
      <c r="B9" s="53" t="s">
        <v>52</v>
      </c>
      <c r="C9" s="54">
        <v>886014</v>
      </c>
      <c r="D9" s="55">
        <v>1224918</v>
      </c>
      <c r="E9" s="55">
        <v>1219160</v>
      </c>
      <c r="F9" s="55">
        <v>438462</v>
      </c>
      <c r="G9" s="56">
        <v>814827</v>
      </c>
      <c r="H9" s="55">
        <v>4583381</v>
      </c>
      <c r="I9" s="52"/>
    </row>
    <row r="10" spans="1:9" ht="18" customHeight="1">
      <c r="A10" s="66"/>
      <c r="B10" s="53" t="s">
        <v>23</v>
      </c>
      <c r="C10" s="54">
        <v>5504504</v>
      </c>
      <c r="D10" s="55">
        <v>3125006</v>
      </c>
      <c r="E10" s="55">
        <v>4005165</v>
      </c>
      <c r="F10" s="55">
        <v>4063031</v>
      </c>
      <c r="G10" s="56">
        <v>3158041</v>
      </c>
      <c r="H10" s="55">
        <v>19855747</v>
      </c>
      <c r="I10" s="52"/>
    </row>
    <row r="11" spans="1:9" ht="18" customHeight="1">
      <c r="A11" s="66"/>
      <c r="B11" s="53" t="s">
        <v>24</v>
      </c>
      <c r="C11" s="54"/>
      <c r="D11" s="55">
        <v>5400</v>
      </c>
      <c r="E11" s="55"/>
      <c r="F11" s="55"/>
      <c r="G11" s="56"/>
      <c r="H11" s="55">
        <v>5400</v>
      </c>
      <c r="I11" s="52"/>
    </row>
    <row r="12" spans="1:9" ht="18" customHeight="1">
      <c r="A12" s="66"/>
      <c r="B12" s="53" t="s">
        <v>32</v>
      </c>
      <c r="C12" s="54">
        <v>4806</v>
      </c>
      <c r="D12" s="55"/>
      <c r="E12" s="55">
        <v>4095</v>
      </c>
      <c r="F12" s="55">
        <v>37731</v>
      </c>
      <c r="G12" s="56">
        <v>40527</v>
      </c>
      <c r="H12" s="55">
        <v>87159</v>
      </c>
      <c r="I12" s="52"/>
    </row>
    <row r="13" spans="1:9" ht="18" customHeight="1">
      <c r="A13" s="66"/>
      <c r="B13" s="53" t="s">
        <v>29</v>
      </c>
      <c r="C13" s="54">
        <v>856568</v>
      </c>
      <c r="D13" s="55">
        <v>308826</v>
      </c>
      <c r="E13" s="55">
        <v>459480</v>
      </c>
      <c r="F13" s="55">
        <v>781727</v>
      </c>
      <c r="G13" s="56">
        <v>535026</v>
      </c>
      <c r="H13" s="55">
        <v>2941627</v>
      </c>
      <c r="I13" s="52"/>
    </row>
    <row r="14" spans="1:9" ht="18" customHeight="1">
      <c r="A14" s="66"/>
      <c r="B14" s="53" t="s">
        <v>19</v>
      </c>
      <c r="C14" s="54"/>
      <c r="D14" s="55">
        <v>14688</v>
      </c>
      <c r="E14" s="55">
        <v>8750</v>
      </c>
      <c r="F14" s="55">
        <v>27493</v>
      </c>
      <c r="G14" s="56">
        <v>59089</v>
      </c>
      <c r="H14" s="55">
        <v>110020</v>
      </c>
      <c r="I14" s="52"/>
    </row>
    <row r="15" spans="1:9" ht="18" customHeight="1">
      <c r="A15" s="66"/>
      <c r="B15" s="53" t="s">
        <v>21</v>
      </c>
      <c r="C15" s="54">
        <v>919710</v>
      </c>
      <c r="D15" s="55">
        <v>725508</v>
      </c>
      <c r="E15" s="55">
        <v>669210</v>
      </c>
      <c r="F15" s="55">
        <v>805707</v>
      </c>
      <c r="G15" s="56">
        <v>602544</v>
      </c>
      <c r="H15" s="55">
        <v>3722679</v>
      </c>
      <c r="I15" s="52"/>
    </row>
    <row r="16" spans="1:9" ht="18" customHeight="1">
      <c r="A16" s="66"/>
      <c r="B16" s="53" t="s">
        <v>22</v>
      </c>
      <c r="C16" s="54"/>
      <c r="D16" s="55"/>
      <c r="E16" s="55">
        <v>14500</v>
      </c>
      <c r="F16" s="55">
        <v>12932</v>
      </c>
      <c r="G16" s="56">
        <v>54708</v>
      </c>
      <c r="H16" s="55">
        <v>82140</v>
      </c>
      <c r="I16" s="52"/>
    </row>
    <row r="17" spans="1:9" ht="18" customHeight="1">
      <c r="A17" s="66"/>
      <c r="B17" s="53" t="s">
        <v>53</v>
      </c>
      <c r="C17" s="54">
        <v>540</v>
      </c>
      <c r="D17" s="55"/>
      <c r="E17" s="55"/>
      <c r="F17" s="55"/>
      <c r="G17" s="56"/>
      <c r="H17" s="55">
        <v>540</v>
      </c>
      <c r="I17" s="52"/>
    </row>
    <row r="18" spans="1:9" ht="18" customHeight="1">
      <c r="A18" s="66"/>
      <c r="B18" s="53" t="s">
        <v>26</v>
      </c>
      <c r="C18" s="54">
        <v>38970</v>
      </c>
      <c r="D18" s="55"/>
      <c r="E18" s="55"/>
      <c r="F18" s="55"/>
      <c r="G18" s="56"/>
      <c r="H18" s="55">
        <v>38970</v>
      </c>
      <c r="I18" s="52"/>
    </row>
    <row r="19" spans="1:9" ht="18" customHeight="1">
      <c r="A19" s="66"/>
      <c r="B19" s="53" t="s">
        <v>27</v>
      </c>
      <c r="C19" s="54">
        <v>644958</v>
      </c>
      <c r="D19" s="55">
        <v>323892</v>
      </c>
      <c r="E19" s="55">
        <v>483865</v>
      </c>
      <c r="F19" s="55">
        <v>436630</v>
      </c>
      <c r="G19" s="56">
        <v>441219</v>
      </c>
      <c r="H19" s="55">
        <v>2330564</v>
      </c>
      <c r="I19" s="52"/>
    </row>
    <row r="20" spans="1:9" ht="18" customHeight="1">
      <c r="A20" s="67"/>
      <c r="B20" s="57" t="s">
        <v>20</v>
      </c>
      <c r="C20" s="58">
        <v>166212</v>
      </c>
      <c r="D20" s="59">
        <v>97596</v>
      </c>
      <c r="E20" s="59">
        <v>195640</v>
      </c>
      <c r="F20" s="59">
        <v>163044</v>
      </c>
      <c r="G20" s="52">
        <v>1094335</v>
      </c>
      <c r="H20" s="59">
        <v>1716827</v>
      </c>
      <c r="I20" s="52"/>
    </row>
    <row r="21" spans="1:9" ht="12.75">
      <c r="A21" s="43"/>
      <c r="B21" s="44"/>
      <c r="C21" s="49"/>
      <c r="D21" s="50"/>
      <c r="E21" s="50"/>
      <c r="F21" s="50"/>
      <c r="G21" s="51"/>
      <c r="H21" s="50"/>
      <c r="I21" s="52"/>
    </row>
    <row r="22" spans="1:9" ht="12.75">
      <c r="A22" s="53" t="s">
        <v>54</v>
      </c>
      <c r="B22" s="60"/>
      <c r="C22" s="54">
        <f aca="true" t="shared" si="0" ref="C22:H22">SUM(C7:C20)</f>
        <v>13155010</v>
      </c>
      <c r="D22" s="54">
        <f t="shared" si="0"/>
        <v>8992232</v>
      </c>
      <c r="E22" s="54">
        <f t="shared" si="0"/>
        <v>11482855</v>
      </c>
      <c r="F22" s="54">
        <f t="shared" si="0"/>
        <v>8831591</v>
      </c>
      <c r="G22" s="54">
        <f t="shared" si="0"/>
        <v>10708848</v>
      </c>
      <c r="H22" s="55">
        <f t="shared" si="0"/>
        <v>53170536</v>
      </c>
      <c r="I22" s="52"/>
    </row>
    <row r="25" spans="1:6" ht="12.75">
      <c r="A25" s="43"/>
      <c r="B25" s="44"/>
      <c r="C25" s="43" t="s">
        <v>47</v>
      </c>
      <c r="D25" s="44"/>
      <c r="E25" s="44"/>
      <c r="F25" s="45" t="s">
        <v>37</v>
      </c>
    </row>
    <row r="26" spans="1:6" ht="12.75">
      <c r="A26" s="43"/>
      <c r="B26" s="43" t="s">
        <v>48</v>
      </c>
      <c r="C26" s="43">
        <v>2020</v>
      </c>
      <c r="D26" s="46">
        <v>2021</v>
      </c>
      <c r="E26" s="47">
        <v>2022</v>
      </c>
      <c r="F26" s="48" t="s">
        <v>49</v>
      </c>
    </row>
    <row r="27" spans="1:6" ht="18" customHeight="1">
      <c r="A27" s="43" t="s">
        <v>50</v>
      </c>
      <c r="B27" s="43" t="s">
        <v>55</v>
      </c>
      <c r="C27" s="49">
        <v>11309392.515689999</v>
      </c>
      <c r="D27" s="50">
        <v>11761026.76808704</v>
      </c>
      <c r="E27" s="51">
        <v>6880461.352390131</v>
      </c>
      <c r="F27" s="50">
        <f>SUM(C27:E27)</f>
        <v>29950880.63616717</v>
      </c>
    </row>
    <row r="28" spans="1:6" ht="18" customHeight="1">
      <c r="A28" s="61"/>
      <c r="B28" s="53" t="s">
        <v>56</v>
      </c>
      <c r="C28" s="54">
        <v>6626109.252037499</v>
      </c>
      <c r="D28" s="55">
        <v>6885867.617880882</v>
      </c>
      <c r="E28" s="56">
        <v>6385689.255771582</v>
      </c>
      <c r="F28" s="55">
        <f>SUM(C28:E28)</f>
        <v>19897666.12568996</v>
      </c>
    </row>
    <row r="29" spans="1:6" ht="12.75">
      <c r="A29" s="61"/>
      <c r="B29" s="57"/>
      <c r="C29" s="58"/>
      <c r="D29" s="59"/>
      <c r="E29" s="52"/>
      <c r="F29" s="59"/>
    </row>
    <row r="30" spans="1:6" ht="12.75">
      <c r="A30" s="43"/>
      <c r="B30" s="44"/>
      <c r="C30" s="49"/>
      <c r="D30" s="55"/>
      <c r="E30" s="51"/>
      <c r="F30" s="50"/>
    </row>
    <row r="31" spans="1:6" ht="12.75">
      <c r="A31" s="53" t="s">
        <v>54</v>
      </c>
      <c r="B31" s="60"/>
      <c r="C31" s="54">
        <f>SUM(C27:C28)</f>
        <v>17935501.767727498</v>
      </c>
      <c r="D31" s="54">
        <f>SUM(D27:D28)</f>
        <v>18646894.38596792</v>
      </c>
      <c r="E31" s="55">
        <f>SUM(E27:E28)</f>
        <v>13266150.608161714</v>
      </c>
      <c r="F31" s="62">
        <f>SUM(F27:F28)</f>
        <v>49848546.76185713</v>
      </c>
    </row>
    <row r="33" ht="12.75">
      <c r="F33" s="52"/>
    </row>
  </sheetData>
  <sheetProtection/>
  <mergeCells count="5">
    <mergeCell ref="A1:H1"/>
    <mergeCell ref="A2:H2"/>
    <mergeCell ref="A3:H3"/>
    <mergeCell ref="A4:H4"/>
    <mergeCell ref="A7:A20"/>
  </mergeCells>
  <printOptions/>
  <pageMargins left="0.3937007874015748" right="0.3937007874015748" top="0.984251968503937" bottom="0.984251968503937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70"/>
  <sheetViews>
    <sheetView tabSelected="1" zoomScale="90" zoomScaleNormal="90" zoomScalePageLayoutView="0" workbookViewId="0" topLeftCell="A1">
      <selection activeCell="A3" sqref="A3:J3"/>
    </sheetView>
  </sheetViews>
  <sheetFormatPr defaultColWidth="11.421875" defaultRowHeight="15"/>
  <cols>
    <col min="1" max="1" width="20.421875" style="39" customWidth="1"/>
    <col min="2" max="2" width="11.421875" style="39" customWidth="1"/>
    <col min="13" max="13" width="14.8515625" style="0" bestFit="1" customWidth="1"/>
    <col min="19" max="19" width="11.57421875" style="0" bestFit="1" customWidth="1"/>
    <col min="20" max="20" width="12.140625" style="0" bestFit="1" customWidth="1"/>
    <col min="21" max="21" width="11.57421875" style="0" bestFit="1" customWidth="1"/>
  </cols>
  <sheetData>
    <row r="1" spans="1:10" ht="15">
      <c r="A1" s="72" t="s">
        <v>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5">
      <c r="A2" s="72" t="s">
        <v>1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5">
      <c r="A3" s="72" t="s">
        <v>2</v>
      </c>
      <c r="B3" s="72"/>
      <c r="C3" s="72"/>
      <c r="D3" s="72"/>
      <c r="E3" s="72"/>
      <c r="F3" s="72"/>
      <c r="G3" s="72"/>
      <c r="H3" s="72"/>
      <c r="I3" s="72"/>
      <c r="J3" s="72"/>
    </row>
    <row r="5" spans="1:21" ht="15.75">
      <c r="A5" s="68" t="s">
        <v>3</v>
      </c>
      <c r="B5" s="69" t="s">
        <v>4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  <c r="S5" s="1"/>
      <c r="T5" s="1"/>
      <c r="U5" s="1"/>
    </row>
    <row r="6" spans="1:15" ht="15.75">
      <c r="A6" s="68"/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2" t="s">
        <v>15</v>
      </c>
      <c r="M6" s="2" t="s">
        <v>16</v>
      </c>
      <c r="N6" s="2" t="s">
        <v>17</v>
      </c>
      <c r="O6" s="3" t="s">
        <v>18</v>
      </c>
    </row>
    <row r="7" spans="1:21" ht="15.75">
      <c r="A7" s="4" t="s">
        <v>19</v>
      </c>
      <c r="B7" s="5">
        <v>60</v>
      </c>
      <c r="C7" s="6">
        <v>65</v>
      </c>
      <c r="D7" s="7">
        <v>62.00000000000001</v>
      </c>
      <c r="E7" s="7">
        <v>50</v>
      </c>
      <c r="F7" s="8">
        <v>52</v>
      </c>
      <c r="G7" s="7">
        <v>54</v>
      </c>
      <c r="H7" s="9">
        <v>54</v>
      </c>
      <c r="I7" s="9">
        <v>65</v>
      </c>
      <c r="J7" s="9">
        <v>65.2346570397112</v>
      </c>
      <c r="K7" s="9">
        <v>65.23465703971121</v>
      </c>
      <c r="L7" s="8">
        <v>61</v>
      </c>
      <c r="M7" s="10">
        <v>63</v>
      </c>
      <c r="N7" s="10">
        <v>63</v>
      </c>
      <c r="O7" s="11">
        <v>66</v>
      </c>
      <c r="P7" s="12"/>
      <c r="Q7" s="13"/>
      <c r="R7" s="13"/>
      <c r="S7" s="1"/>
      <c r="T7" s="1"/>
      <c r="U7" s="1"/>
    </row>
    <row r="8" spans="1:21" ht="15.75">
      <c r="A8" s="4" t="s">
        <v>20</v>
      </c>
      <c r="B8" s="5">
        <v>56</v>
      </c>
      <c r="C8" s="6">
        <v>60</v>
      </c>
      <c r="D8" s="7">
        <v>90</v>
      </c>
      <c r="E8" s="7">
        <v>62</v>
      </c>
      <c r="F8" s="8">
        <v>64</v>
      </c>
      <c r="G8" s="7">
        <v>65</v>
      </c>
      <c r="H8" s="9">
        <v>65</v>
      </c>
      <c r="I8" s="9">
        <v>79</v>
      </c>
      <c r="J8" s="9">
        <v>79.28519855595668</v>
      </c>
      <c r="K8" s="9">
        <v>79.2851985559567</v>
      </c>
      <c r="L8" s="8">
        <v>74</v>
      </c>
      <c r="M8" s="10">
        <v>77</v>
      </c>
      <c r="N8" s="10">
        <v>77</v>
      </c>
      <c r="O8" s="11">
        <v>81</v>
      </c>
      <c r="P8" s="12"/>
      <c r="Q8" s="13"/>
      <c r="R8" s="13"/>
      <c r="S8" s="1"/>
      <c r="T8" s="1"/>
      <c r="U8" s="1"/>
    </row>
    <row r="9" spans="1:21" ht="15.75">
      <c r="A9" s="4" t="s">
        <v>21</v>
      </c>
      <c r="B9" s="5">
        <v>33</v>
      </c>
      <c r="C9" s="6">
        <v>80</v>
      </c>
      <c r="D9" s="7">
        <v>85.00000000000001</v>
      </c>
      <c r="E9" s="7">
        <v>68</v>
      </c>
      <c r="F9" s="8">
        <v>70</v>
      </c>
      <c r="G9" s="7">
        <v>72</v>
      </c>
      <c r="H9" s="9">
        <v>72</v>
      </c>
      <c r="I9" s="9">
        <v>75</v>
      </c>
      <c r="J9" s="9">
        <v>75.27075812274369</v>
      </c>
      <c r="K9" s="9">
        <v>75.2707581227437</v>
      </c>
      <c r="L9" s="8">
        <v>70</v>
      </c>
      <c r="M9" s="10">
        <v>69</v>
      </c>
      <c r="N9" s="10">
        <v>69</v>
      </c>
      <c r="O9" s="11">
        <v>72</v>
      </c>
      <c r="P9" s="12"/>
      <c r="Q9" s="13"/>
      <c r="R9" s="13"/>
      <c r="S9" s="1"/>
      <c r="T9" s="1"/>
      <c r="U9" s="1"/>
    </row>
    <row r="10" spans="1:21" ht="15.75">
      <c r="A10" s="4" t="s">
        <v>22</v>
      </c>
      <c r="B10" s="5">
        <v>7</v>
      </c>
      <c r="C10" s="6">
        <v>7</v>
      </c>
      <c r="D10" s="7">
        <v>6.988999999999999</v>
      </c>
      <c r="E10" s="7">
        <v>8</v>
      </c>
      <c r="F10" s="8">
        <v>8</v>
      </c>
      <c r="G10" s="7">
        <v>8</v>
      </c>
      <c r="H10" s="9">
        <v>8</v>
      </c>
      <c r="I10" s="9">
        <v>8.000000000000002</v>
      </c>
      <c r="J10" s="9">
        <v>8.028880866425993</v>
      </c>
      <c r="K10" s="9">
        <v>8.028880866425993</v>
      </c>
      <c r="L10" s="8">
        <v>8</v>
      </c>
      <c r="M10" s="10">
        <v>40</v>
      </c>
      <c r="N10" s="10">
        <v>40</v>
      </c>
      <c r="O10" s="11">
        <v>42</v>
      </c>
      <c r="P10" s="12"/>
      <c r="Q10" s="13"/>
      <c r="R10" s="13"/>
      <c r="S10" s="1"/>
      <c r="T10" s="1"/>
      <c r="U10" s="1"/>
    </row>
    <row r="11" spans="1:21" ht="15.75">
      <c r="A11" s="4" t="s">
        <v>23</v>
      </c>
      <c r="B11" s="5">
        <v>489</v>
      </c>
      <c r="C11" s="6">
        <v>450</v>
      </c>
      <c r="D11" s="7">
        <v>849.8509657260927</v>
      </c>
      <c r="E11" s="7">
        <v>620</v>
      </c>
      <c r="F11" s="8">
        <v>642</v>
      </c>
      <c r="G11" s="7">
        <v>638</v>
      </c>
      <c r="H11" s="9">
        <v>642</v>
      </c>
      <c r="I11" s="9">
        <v>660.0000000000001</v>
      </c>
      <c r="J11" s="9">
        <v>662.3826714801444</v>
      </c>
      <c r="K11" s="9">
        <v>662.3826714801445</v>
      </c>
      <c r="L11" s="8">
        <v>619</v>
      </c>
      <c r="M11" s="10">
        <v>615</v>
      </c>
      <c r="N11" s="10">
        <v>618</v>
      </c>
      <c r="O11" s="11">
        <v>646</v>
      </c>
      <c r="P11" s="12"/>
      <c r="Q11" s="13"/>
      <c r="R11" s="13"/>
      <c r="S11" s="1"/>
      <c r="T11" s="1"/>
      <c r="U11" s="1"/>
    </row>
    <row r="12" spans="1:21" ht="15.75">
      <c r="A12" s="4" t="s">
        <v>24</v>
      </c>
      <c r="B12" s="5">
        <v>7</v>
      </c>
      <c r="C12" s="6">
        <v>17</v>
      </c>
      <c r="D12" s="7">
        <v>20.000030124401782</v>
      </c>
      <c r="E12" s="7">
        <v>10</v>
      </c>
      <c r="F12" s="8">
        <v>10</v>
      </c>
      <c r="G12" s="7">
        <v>10</v>
      </c>
      <c r="H12" s="9">
        <v>10</v>
      </c>
      <c r="I12" s="9">
        <v>10</v>
      </c>
      <c r="J12" s="9">
        <v>10.036101083032491</v>
      </c>
      <c r="K12" s="9">
        <v>10.036101083032493</v>
      </c>
      <c r="L12" s="8">
        <v>9</v>
      </c>
      <c r="M12" s="10">
        <v>10</v>
      </c>
      <c r="N12" s="10">
        <v>10</v>
      </c>
      <c r="O12" s="11">
        <v>10</v>
      </c>
      <c r="P12" s="12"/>
      <c r="Q12" s="13"/>
      <c r="R12" s="13"/>
      <c r="S12" s="1"/>
      <c r="T12" s="1"/>
      <c r="U12" s="1"/>
    </row>
    <row r="13" spans="1:21" ht="15.75">
      <c r="A13" s="4" t="s">
        <v>25</v>
      </c>
      <c r="B13" s="5">
        <v>42</v>
      </c>
      <c r="C13" s="6">
        <v>45</v>
      </c>
      <c r="D13" s="7">
        <v>42.495</v>
      </c>
      <c r="E13" s="7">
        <v>36</v>
      </c>
      <c r="F13" s="8">
        <v>37</v>
      </c>
      <c r="G13" s="7">
        <v>37</v>
      </c>
      <c r="H13" s="9">
        <v>37</v>
      </c>
      <c r="I13" s="9">
        <v>40</v>
      </c>
      <c r="J13" s="9">
        <v>40.144404332129966</v>
      </c>
      <c r="K13" s="9">
        <v>40.14440433212997</v>
      </c>
      <c r="L13" s="8">
        <v>38</v>
      </c>
      <c r="M13" s="10">
        <v>36</v>
      </c>
      <c r="N13" s="10">
        <v>36</v>
      </c>
      <c r="O13" s="11">
        <v>38</v>
      </c>
      <c r="P13" s="12"/>
      <c r="Q13" s="13"/>
      <c r="R13" s="13"/>
      <c r="S13" s="1"/>
      <c r="T13" s="1"/>
      <c r="U13" s="1"/>
    </row>
    <row r="14" spans="1:21" ht="15.75">
      <c r="A14" s="4" t="s">
        <v>26</v>
      </c>
      <c r="B14" s="5">
        <v>8</v>
      </c>
      <c r="C14" s="6">
        <v>15</v>
      </c>
      <c r="D14" s="7">
        <v>14.998931422020616</v>
      </c>
      <c r="E14" s="7">
        <v>15</v>
      </c>
      <c r="F14" s="8">
        <v>16</v>
      </c>
      <c r="G14" s="7">
        <v>15</v>
      </c>
      <c r="H14" s="9">
        <v>15</v>
      </c>
      <c r="I14" s="9">
        <v>15.000000000000004</v>
      </c>
      <c r="J14" s="9">
        <v>15.054151624548737</v>
      </c>
      <c r="K14" s="9">
        <v>15.054151624548739</v>
      </c>
      <c r="L14" s="8">
        <v>14</v>
      </c>
      <c r="M14" s="10">
        <v>15</v>
      </c>
      <c r="N14" s="10">
        <v>15</v>
      </c>
      <c r="O14" s="11">
        <v>16</v>
      </c>
      <c r="P14" s="12"/>
      <c r="Q14" s="13"/>
      <c r="R14" s="13"/>
      <c r="S14" s="1"/>
      <c r="T14" s="1"/>
      <c r="U14" s="1"/>
    </row>
    <row r="15" spans="1:21" ht="15.75">
      <c r="A15" s="4" t="s">
        <v>27</v>
      </c>
      <c r="B15" s="5">
        <v>101</v>
      </c>
      <c r="C15" s="6">
        <v>100</v>
      </c>
      <c r="D15" s="7">
        <v>109.9694353501201</v>
      </c>
      <c r="E15" s="7">
        <v>85</v>
      </c>
      <c r="F15" s="8">
        <v>88</v>
      </c>
      <c r="G15" s="7">
        <v>86</v>
      </c>
      <c r="H15" s="9">
        <v>86</v>
      </c>
      <c r="I15" s="9">
        <v>90</v>
      </c>
      <c r="J15" s="9">
        <v>90.32490974729242</v>
      </c>
      <c r="K15" s="9">
        <v>90.32490974729244</v>
      </c>
      <c r="L15" s="8">
        <v>84</v>
      </c>
      <c r="M15" s="10">
        <v>87</v>
      </c>
      <c r="N15" s="10">
        <v>88</v>
      </c>
      <c r="O15" s="11">
        <v>92</v>
      </c>
      <c r="P15" s="12"/>
      <c r="Q15" s="13"/>
      <c r="R15" s="13"/>
      <c r="S15" s="1"/>
      <c r="T15" s="1"/>
      <c r="U15" s="1"/>
    </row>
    <row r="16" spans="1:21" ht="15.75">
      <c r="A16" s="4" t="s">
        <v>28</v>
      </c>
      <c r="B16" s="5">
        <v>53</v>
      </c>
      <c r="C16" s="6">
        <v>55</v>
      </c>
      <c r="D16" s="7">
        <v>55.000000000000014</v>
      </c>
      <c r="E16" s="7">
        <v>60</v>
      </c>
      <c r="F16" s="8">
        <v>62</v>
      </c>
      <c r="G16" s="7">
        <v>61</v>
      </c>
      <c r="H16" s="9">
        <v>61</v>
      </c>
      <c r="I16" s="9">
        <v>60</v>
      </c>
      <c r="J16" s="9">
        <v>60.21660649819495</v>
      </c>
      <c r="K16" s="9">
        <v>60.216606498194956</v>
      </c>
      <c r="L16" s="8">
        <v>56</v>
      </c>
      <c r="M16" s="10">
        <v>78</v>
      </c>
      <c r="N16" s="10">
        <v>78</v>
      </c>
      <c r="O16" s="11">
        <v>82</v>
      </c>
      <c r="P16" s="12"/>
      <c r="Q16" s="13"/>
      <c r="R16" s="13"/>
      <c r="S16" s="1"/>
      <c r="T16" s="1"/>
      <c r="U16" s="1"/>
    </row>
    <row r="17" spans="1:21" ht="15.75">
      <c r="A17" s="4" t="s">
        <v>29</v>
      </c>
      <c r="B17" s="5">
        <v>329</v>
      </c>
      <c r="C17" s="6">
        <v>340</v>
      </c>
      <c r="D17" s="14">
        <v>369.6966077202912</v>
      </c>
      <c r="E17" s="7">
        <v>250</v>
      </c>
      <c r="F17" s="8">
        <v>259</v>
      </c>
      <c r="G17" s="7">
        <v>260</v>
      </c>
      <c r="H17" s="9">
        <v>262</v>
      </c>
      <c r="I17" s="9">
        <v>265</v>
      </c>
      <c r="J17" s="9">
        <v>265.956678700361</v>
      </c>
      <c r="K17" s="9">
        <v>265.95667870036107</v>
      </c>
      <c r="L17" s="8">
        <v>249</v>
      </c>
      <c r="M17" s="10">
        <v>252</v>
      </c>
      <c r="N17" s="10">
        <v>253</v>
      </c>
      <c r="O17" s="11">
        <v>265</v>
      </c>
      <c r="P17" s="12"/>
      <c r="Q17" s="13"/>
      <c r="R17" s="13"/>
      <c r="S17" s="1"/>
      <c r="T17" s="1"/>
      <c r="U17" s="1"/>
    </row>
    <row r="18" spans="1:21" ht="15.75">
      <c r="A18" s="4" t="s">
        <v>30</v>
      </c>
      <c r="B18" s="5">
        <v>3</v>
      </c>
      <c r="C18" s="15">
        <v>3</v>
      </c>
      <c r="D18" s="14">
        <v>2.9829000000000008</v>
      </c>
      <c r="E18" s="7">
        <v>3</v>
      </c>
      <c r="F18" s="8">
        <v>3</v>
      </c>
      <c r="G18" s="7">
        <v>3</v>
      </c>
      <c r="H18" s="9">
        <v>3</v>
      </c>
      <c r="I18" s="9">
        <v>3</v>
      </c>
      <c r="J18" s="9">
        <v>3.0108303249097474</v>
      </c>
      <c r="K18" s="9">
        <v>3.0108303249097483</v>
      </c>
      <c r="L18" s="8">
        <v>3</v>
      </c>
      <c r="M18" s="10">
        <v>2</v>
      </c>
      <c r="N18" s="10">
        <v>2</v>
      </c>
      <c r="O18" s="11">
        <v>2</v>
      </c>
      <c r="P18" s="12"/>
      <c r="Q18" s="13"/>
      <c r="R18" s="13"/>
      <c r="S18" s="1"/>
      <c r="T18" s="1"/>
      <c r="U18" s="1"/>
    </row>
    <row r="19" spans="1:21" ht="15.75">
      <c r="A19" s="4" t="s">
        <v>31</v>
      </c>
      <c r="B19" s="5">
        <v>9</v>
      </c>
      <c r="C19" s="6">
        <v>9</v>
      </c>
      <c r="D19" s="7">
        <v>8.883000000000003</v>
      </c>
      <c r="E19" s="14">
        <v>8</v>
      </c>
      <c r="F19" s="8">
        <v>8</v>
      </c>
      <c r="G19" s="7">
        <v>8</v>
      </c>
      <c r="H19" s="9">
        <v>8</v>
      </c>
      <c r="I19" s="9">
        <v>8</v>
      </c>
      <c r="J19" s="9">
        <v>8.028880866425993</v>
      </c>
      <c r="K19" s="9">
        <v>8.028880866425993</v>
      </c>
      <c r="L19" s="8">
        <v>8</v>
      </c>
      <c r="M19" s="10">
        <v>8</v>
      </c>
      <c r="N19" s="10">
        <v>8</v>
      </c>
      <c r="O19" s="11">
        <v>8</v>
      </c>
      <c r="P19" s="12"/>
      <c r="Q19" s="13"/>
      <c r="R19" s="13"/>
      <c r="S19" s="1"/>
      <c r="T19" s="1"/>
      <c r="U19" s="1"/>
    </row>
    <row r="20" spans="1:21" ht="15.75">
      <c r="A20" s="4" t="s">
        <v>32</v>
      </c>
      <c r="B20" s="5">
        <v>9</v>
      </c>
      <c r="C20" s="6">
        <v>10</v>
      </c>
      <c r="D20" s="7">
        <v>10.000000000000002</v>
      </c>
      <c r="E20" s="7">
        <v>5</v>
      </c>
      <c r="F20" s="8">
        <v>5</v>
      </c>
      <c r="G20" s="7">
        <v>5</v>
      </c>
      <c r="H20" s="9">
        <v>5</v>
      </c>
      <c r="I20" s="9">
        <v>5</v>
      </c>
      <c r="J20" s="9">
        <v>5.018050541516246</v>
      </c>
      <c r="K20" s="9">
        <v>5.018050541516247</v>
      </c>
      <c r="L20" s="8">
        <v>5</v>
      </c>
      <c r="M20" s="10">
        <v>6</v>
      </c>
      <c r="N20" s="10">
        <v>6</v>
      </c>
      <c r="O20" s="11">
        <v>2</v>
      </c>
      <c r="P20" s="16"/>
      <c r="Q20" s="13"/>
      <c r="R20" s="13"/>
      <c r="S20" s="1"/>
      <c r="T20" s="1"/>
      <c r="U20" s="1"/>
    </row>
    <row r="21" spans="1:21" ht="15.75">
      <c r="A21" s="4" t="s">
        <v>33</v>
      </c>
      <c r="B21" s="17" t="s">
        <v>34</v>
      </c>
      <c r="C21" s="15">
        <v>1</v>
      </c>
      <c r="D21" s="14">
        <v>2</v>
      </c>
      <c r="E21" s="14">
        <v>2</v>
      </c>
      <c r="F21" s="8">
        <v>2</v>
      </c>
      <c r="G21" s="8">
        <v>2</v>
      </c>
      <c r="H21" s="9">
        <v>2</v>
      </c>
      <c r="I21" s="9">
        <v>2</v>
      </c>
      <c r="J21" s="9">
        <v>2.0072202166064983</v>
      </c>
      <c r="K21" s="9">
        <v>2.0072202166064983</v>
      </c>
      <c r="L21" s="8">
        <v>2</v>
      </c>
      <c r="M21" s="10">
        <v>2</v>
      </c>
      <c r="N21" s="10">
        <v>2</v>
      </c>
      <c r="O21" s="11">
        <v>2</v>
      </c>
      <c r="P21" s="12"/>
      <c r="Q21" s="13"/>
      <c r="R21" s="13"/>
      <c r="S21" s="1"/>
      <c r="T21" s="1"/>
      <c r="U21" s="1"/>
    </row>
    <row r="22" spans="1:21" ht="15.75">
      <c r="A22" s="4" t="s">
        <v>35</v>
      </c>
      <c r="B22" s="17" t="s">
        <v>34</v>
      </c>
      <c r="C22" s="18" t="s">
        <v>34</v>
      </c>
      <c r="D22" s="18" t="s">
        <v>34</v>
      </c>
      <c r="E22" s="18" t="s">
        <v>34</v>
      </c>
      <c r="F22" s="18" t="s">
        <v>34</v>
      </c>
      <c r="G22" s="18" t="s">
        <v>34</v>
      </c>
      <c r="H22" s="18" t="s">
        <v>34</v>
      </c>
      <c r="I22" s="18" t="s">
        <v>34</v>
      </c>
      <c r="J22" s="18" t="s">
        <v>34</v>
      </c>
      <c r="K22" s="18" t="s">
        <v>34</v>
      </c>
      <c r="L22" s="18" t="s">
        <v>34</v>
      </c>
      <c r="M22" s="18" t="s">
        <v>34</v>
      </c>
      <c r="N22" s="18" t="s">
        <v>34</v>
      </c>
      <c r="O22" s="19" t="s">
        <v>34</v>
      </c>
      <c r="P22" s="20"/>
      <c r="Q22" s="13"/>
      <c r="R22" s="13"/>
      <c r="S22" s="1"/>
      <c r="T22" s="1"/>
      <c r="U22" s="1"/>
    </row>
    <row r="23" spans="1:21" ht="15.75">
      <c r="A23" s="4" t="s">
        <v>36</v>
      </c>
      <c r="B23" s="17" t="s">
        <v>34</v>
      </c>
      <c r="C23" s="18" t="s">
        <v>34</v>
      </c>
      <c r="D23" s="18" t="s">
        <v>34</v>
      </c>
      <c r="E23" s="18" t="s">
        <v>34</v>
      </c>
      <c r="F23" s="18" t="s">
        <v>34</v>
      </c>
      <c r="G23" s="18" t="s">
        <v>34</v>
      </c>
      <c r="H23" s="18" t="s">
        <v>34</v>
      </c>
      <c r="I23" s="18" t="s">
        <v>34</v>
      </c>
      <c r="J23" s="18" t="s">
        <v>34</v>
      </c>
      <c r="K23" s="18" t="s">
        <v>34</v>
      </c>
      <c r="L23" s="18" t="s">
        <v>34</v>
      </c>
      <c r="M23" s="18" t="s">
        <v>34</v>
      </c>
      <c r="N23" s="18" t="s">
        <v>34</v>
      </c>
      <c r="O23" s="10">
        <v>0</v>
      </c>
      <c r="P23" s="21"/>
      <c r="Q23" s="13"/>
      <c r="R23" s="13"/>
      <c r="S23" s="1"/>
      <c r="T23" s="1"/>
      <c r="U23" s="1"/>
    </row>
    <row r="24" spans="1:19" ht="15.75">
      <c r="A24" s="22" t="s">
        <v>37</v>
      </c>
      <c r="B24" s="23">
        <v>1206</v>
      </c>
      <c r="C24" s="24">
        <v>1257</v>
      </c>
      <c r="D24" s="24">
        <v>1729.8658703429264</v>
      </c>
      <c r="E24" s="24">
        <v>1282</v>
      </c>
      <c r="F24" s="24">
        <v>1328</v>
      </c>
      <c r="G24" s="25">
        <v>1324</v>
      </c>
      <c r="H24" s="26">
        <v>1330</v>
      </c>
      <c r="I24" s="26">
        <v>1385</v>
      </c>
      <c r="J24" s="26">
        <v>1389.9999999999998</v>
      </c>
      <c r="K24" s="26">
        <v>1390</v>
      </c>
      <c r="L24" s="26">
        <f>SUM(L7:L23)</f>
        <v>1300</v>
      </c>
      <c r="M24" s="25">
        <f>SUM(M7:M23)</f>
        <v>1360</v>
      </c>
      <c r="N24" s="25">
        <f>SUM(N7:N23)</f>
        <v>1365</v>
      </c>
      <c r="O24" s="27">
        <f>SUM(O7:O23)</f>
        <v>1424</v>
      </c>
      <c r="P24" s="28"/>
      <c r="Q24" s="13"/>
      <c r="R24" s="13"/>
      <c r="S24" s="1"/>
    </row>
    <row r="25" spans="1:13" ht="15.75">
      <c r="A25" s="29"/>
      <c r="B25" s="29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1"/>
    </row>
    <row r="26" spans="1:15" ht="15.75">
      <c r="A26" s="68" t="s">
        <v>3</v>
      </c>
      <c r="B26" s="69" t="s">
        <v>38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1"/>
    </row>
    <row r="27" spans="1:15" ht="15.75">
      <c r="A27" s="68"/>
      <c r="B27" s="2" t="s">
        <v>5</v>
      </c>
      <c r="C27" s="2" t="s">
        <v>6</v>
      </c>
      <c r="D27" s="2" t="s">
        <v>7</v>
      </c>
      <c r="E27" s="2" t="s">
        <v>8</v>
      </c>
      <c r="F27" s="2" t="s">
        <v>9</v>
      </c>
      <c r="G27" s="2" t="s">
        <v>10</v>
      </c>
      <c r="H27" s="2" t="s">
        <v>11</v>
      </c>
      <c r="I27" s="2" t="s">
        <v>12</v>
      </c>
      <c r="J27" s="32" t="s">
        <v>13</v>
      </c>
      <c r="K27" s="2" t="s">
        <v>14</v>
      </c>
      <c r="L27" s="2" t="s">
        <v>15</v>
      </c>
      <c r="M27" s="2" t="s">
        <v>16</v>
      </c>
      <c r="N27" s="2" t="s">
        <v>17</v>
      </c>
      <c r="O27" s="2" t="s">
        <v>18</v>
      </c>
    </row>
    <row r="28" spans="1:15" ht="15.75">
      <c r="A28" s="4" t="s">
        <v>19</v>
      </c>
      <c r="B28" s="5">
        <v>1701</v>
      </c>
      <c r="C28" s="33">
        <v>1950</v>
      </c>
      <c r="D28" s="34">
        <v>1663.8537830361363</v>
      </c>
      <c r="E28" s="7">
        <v>1290.7808854255654</v>
      </c>
      <c r="F28" s="8">
        <v>1291</v>
      </c>
      <c r="G28" s="7">
        <v>1500</v>
      </c>
      <c r="H28" s="7">
        <v>1550</v>
      </c>
      <c r="I28" s="7">
        <v>1865.5</v>
      </c>
      <c r="J28" s="7">
        <v>1903.4423065323601</v>
      </c>
      <c r="K28" s="9">
        <v>2074.9835655472393</v>
      </c>
      <c r="L28" s="8">
        <v>1863</v>
      </c>
      <c r="M28" s="10">
        <f>(M7*M49)/1000</f>
        <v>1925.028</v>
      </c>
      <c r="N28" s="10">
        <v>1961</v>
      </c>
      <c r="O28" s="10">
        <v>2100</v>
      </c>
    </row>
    <row r="29" spans="1:15" ht="15.75">
      <c r="A29" s="4" t="s">
        <v>20</v>
      </c>
      <c r="B29" s="5">
        <v>1303</v>
      </c>
      <c r="C29" s="33">
        <v>2100</v>
      </c>
      <c r="D29" s="34">
        <v>2324.4017213358075</v>
      </c>
      <c r="E29" s="7">
        <v>1803.2193348598948</v>
      </c>
      <c r="F29" s="8">
        <v>1803</v>
      </c>
      <c r="G29" s="7">
        <v>1900</v>
      </c>
      <c r="H29" s="7">
        <v>1949</v>
      </c>
      <c r="I29" s="7">
        <v>2370</v>
      </c>
      <c r="J29" s="7">
        <v>2417.555341094155</v>
      </c>
      <c r="K29" s="9">
        <v>2635.429287431381</v>
      </c>
      <c r="L29" s="8">
        <v>2366</v>
      </c>
      <c r="M29" s="10">
        <f aca="true" t="shared" si="0" ref="M29:M42">(M8*M50)/1000</f>
        <v>2457.994</v>
      </c>
      <c r="N29" s="10">
        <v>2504</v>
      </c>
      <c r="O29" s="10">
        <v>2682</v>
      </c>
    </row>
    <row r="30" spans="1:15" ht="15.75">
      <c r="A30" s="4" t="s">
        <v>21</v>
      </c>
      <c r="B30" s="5">
        <v>1009</v>
      </c>
      <c r="C30" s="33">
        <v>2960</v>
      </c>
      <c r="D30" s="34">
        <v>2502.8852459441914</v>
      </c>
      <c r="E30" s="7">
        <v>1941.6828971492994</v>
      </c>
      <c r="F30" s="8">
        <v>1942</v>
      </c>
      <c r="G30" s="7">
        <v>1500</v>
      </c>
      <c r="H30" s="7">
        <v>1550</v>
      </c>
      <c r="I30" s="7">
        <v>1650</v>
      </c>
      <c r="J30" s="7">
        <v>1683.1081488630196</v>
      </c>
      <c r="K30" s="9">
        <v>1834.7925418826073</v>
      </c>
      <c r="L30" s="8">
        <v>1647</v>
      </c>
      <c r="M30" s="10">
        <f t="shared" si="0"/>
        <v>1702.989</v>
      </c>
      <c r="N30" s="10">
        <v>1735</v>
      </c>
      <c r="O30" s="10">
        <v>1858</v>
      </c>
    </row>
    <row r="31" spans="1:15" ht="15.75">
      <c r="A31" s="4" t="s">
        <v>22</v>
      </c>
      <c r="B31" s="5">
        <v>156</v>
      </c>
      <c r="C31" s="33">
        <v>224</v>
      </c>
      <c r="D31" s="34">
        <v>192.8254971014493</v>
      </c>
      <c r="E31" s="7">
        <v>149.58974665854268</v>
      </c>
      <c r="F31" s="8">
        <v>150</v>
      </c>
      <c r="G31" s="7">
        <v>160</v>
      </c>
      <c r="H31" s="7">
        <v>170</v>
      </c>
      <c r="I31" s="7">
        <v>172</v>
      </c>
      <c r="J31" s="7">
        <v>175.45127369966022</v>
      </c>
      <c r="K31" s="9">
        <v>191.26322254776272</v>
      </c>
      <c r="L31" s="8">
        <v>172</v>
      </c>
      <c r="M31" s="10">
        <f t="shared" si="0"/>
        <v>1469</v>
      </c>
      <c r="N31" s="10">
        <v>1497</v>
      </c>
      <c r="O31" s="10">
        <v>1603</v>
      </c>
    </row>
    <row r="32" spans="1:15" ht="15.75">
      <c r="A32" s="4" t="s">
        <v>23</v>
      </c>
      <c r="B32" s="5">
        <v>16501</v>
      </c>
      <c r="C32" s="33">
        <v>15300</v>
      </c>
      <c r="D32" s="34">
        <v>28995.04413029345</v>
      </c>
      <c r="E32" s="7">
        <v>22493.71255877998</v>
      </c>
      <c r="F32" s="8">
        <v>22494</v>
      </c>
      <c r="G32" s="7">
        <v>22550</v>
      </c>
      <c r="H32" s="7">
        <v>23140</v>
      </c>
      <c r="I32" s="7">
        <v>25806.000000000004</v>
      </c>
      <c r="J32" s="7">
        <v>26323.811448217624</v>
      </c>
      <c r="K32" s="9">
        <v>28696.15535504398</v>
      </c>
      <c r="L32" s="8">
        <v>25760</v>
      </c>
      <c r="M32" s="10">
        <f t="shared" si="0"/>
        <v>25759.89</v>
      </c>
      <c r="N32" s="10">
        <v>26247</v>
      </c>
      <c r="O32" s="10">
        <v>28111</v>
      </c>
    </row>
    <row r="33" spans="1:15" ht="15.75">
      <c r="A33" s="4" t="s">
        <v>24</v>
      </c>
      <c r="B33" s="5">
        <v>137</v>
      </c>
      <c r="C33" s="33">
        <v>510</v>
      </c>
      <c r="D33" s="34">
        <v>480.5655560231878</v>
      </c>
      <c r="E33" s="7">
        <v>372.81210658831515</v>
      </c>
      <c r="F33" s="8">
        <v>373</v>
      </c>
      <c r="G33" s="7">
        <v>380</v>
      </c>
      <c r="H33" s="7">
        <v>390</v>
      </c>
      <c r="I33" s="7">
        <v>390</v>
      </c>
      <c r="J33" s="7">
        <v>400</v>
      </c>
      <c r="K33" s="9">
        <v>436.0486384958814</v>
      </c>
      <c r="L33" s="8">
        <v>391</v>
      </c>
      <c r="M33" s="10">
        <f t="shared" si="0"/>
        <v>522</v>
      </c>
      <c r="N33" s="10">
        <v>532</v>
      </c>
      <c r="O33" s="10">
        <v>570</v>
      </c>
    </row>
    <row r="34" spans="1:15" ht="15.75">
      <c r="A34" s="4" t="s">
        <v>25</v>
      </c>
      <c r="B34" s="5">
        <v>567</v>
      </c>
      <c r="C34" s="33">
        <v>1620</v>
      </c>
      <c r="D34" s="34">
        <v>942.1917202380951</v>
      </c>
      <c r="E34" s="7">
        <v>730.9314528049197</v>
      </c>
      <c r="F34" s="8">
        <v>731</v>
      </c>
      <c r="G34" s="7">
        <v>850</v>
      </c>
      <c r="H34" s="7">
        <v>880</v>
      </c>
      <c r="I34" s="7">
        <v>1000</v>
      </c>
      <c r="J34" s="7">
        <v>1020.0655447654664</v>
      </c>
      <c r="K34" s="9">
        <v>1111.995479928853</v>
      </c>
      <c r="L34" s="8">
        <v>998</v>
      </c>
      <c r="M34" s="10">
        <f t="shared" si="0"/>
        <v>1023.984</v>
      </c>
      <c r="N34" s="10">
        <v>1043</v>
      </c>
      <c r="O34" s="10">
        <v>1117</v>
      </c>
    </row>
    <row r="35" spans="1:15" ht="15.75">
      <c r="A35" s="4" t="s">
        <v>26</v>
      </c>
      <c r="B35" s="5">
        <v>130</v>
      </c>
      <c r="C35" s="33">
        <v>420</v>
      </c>
      <c r="D35" s="34">
        <v>389.6413623743615</v>
      </c>
      <c r="E35" s="7">
        <v>302.2751324976726</v>
      </c>
      <c r="F35" s="8">
        <v>302</v>
      </c>
      <c r="G35" s="7">
        <v>305</v>
      </c>
      <c r="H35" s="7">
        <v>340</v>
      </c>
      <c r="I35" s="7">
        <v>360</v>
      </c>
      <c r="J35" s="7">
        <v>367.2235961155679</v>
      </c>
      <c r="K35" s="9">
        <v>400.31837277438706</v>
      </c>
      <c r="L35" s="8">
        <v>359</v>
      </c>
      <c r="M35" s="10">
        <f t="shared" si="0"/>
        <v>405</v>
      </c>
      <c r="N35" s="10">
        <v>413</v>
      </c>
      <c r="O35" s="10">
        <v>442</v>
      </c>
    </row>
    <row r="36" spans="1:15" ht="15.75">
      <c r="A36" s="4" t="s">
        <v>27</v>
      </c>
      <c r="B36" s="5">
        <v>3267</v>
      </c>
      <c r="C36" s="33">
        <v>2900</v>
      </c>
      <c r="D36" s="34">
        <v>3208.9253651386434</v>
      </c>
      <c r="E36" s="7">
        <v>2489.413172183926</v>
      </c>
      <c r="F36" s="8">
        <v>2489</v>
      </c>
      <c r="G36" s="7">
        <v>2500</v>
      </c>
      <c r="H36" s="7">
        <v>2565</v>
      </c>
      <c r="I36" s="7">
        <v>2520</v>
      </c>
      <c r="J36" s="7">
        <v>2570.565172808975</v>
      </c>
      <c r="K36" s="9">
        <v>2802.2286094207093</v>
      </c>
      <c r="L36" s="8">
        <v>2515</v>
      </c>
      <c r="M36" s="10">
        <f t="shared" si="0"/>
        <v>2583.03</v>
      </c>
      <c r="N36" s="10">
        <v>2632</v>
      </c>
      <c r="O36" s="10">
        <v>2819</v>
      </c>
    </row>
    <row r="37" spans="1:15" ht="15.75">
      <c r="A37" s="4" t="s">
        <v>28</v>
      </c>
      <c r="B37" s="5">
        <v>2492</v>
      </c>
      <c r="C37" s="33">
        <v>2090</v>
      </c>
      <c r="D37" s="34">
        <v>2301.863134114315</v>
      </c>
      <c r="E37" s="7">
        <v>1785.7343984630725</v>
      </c>
      <c r="F37" s="8">
        <v>1786</v>
      </c>
      <c r="G37" s="7">
        <v>1800</v>
      </c>
      <c r="H37" s="7">
        <v>1850</v>
      </c>
      <c r="I37" s="7">
        <v>1800.0000000000002</v>
      </c>
      <c r="J37" s="7">
        <v>1836.1179805778395</v>
      </c>
      <c r="K37" s="9">
        <v>2001.5918638719354</v>
      </c>
      <c r="L37" s="8">
        <v>1797</v>
      </c>
      <c r="M37" s="10">
        <f t="shared" si="0"/>
        <v>2688.036</v>
      </c>
      <c r="N37" s="10">
        <v>2739</v>
      </c>
      <c r="O37" s="10">
        <v>2933</v>
      </c>
    </row>
    <row r="38" spans="1:15" ht="15.75">
      <c r="A38" s="4" t="s">
        <v>29</v>
      </c>
      <c r="B38" s="5">
        <v>12473</v>
      </c>
      <c r="C38" s="33">
        <v>13600</v>
      </c>
      <c r="D38" s="35">
        <v>14592.795489584816</v>
      </c>
      <c r="E38" s="14">
        <v>11320.767290325892</v>
      </c>
      <c r="F38" s="8">
        <v>11321</v>
      </c>
      <c r="G38" s="7">
        <v>11340</v>
      </c>
      <c r="H38" s="7">
        <v>11650</v>
      </c>
      <c r="I38" s="7">
        <v>11660</v>
      </c>
      <c r="J38" s="7">
        <v>11893.964251965337</v>
      </c>
      <c r="K38" s="9">
        <v>12965.867295970425</v>
      </c>
      <c r="L38" s="8">
        <v>11639</v>
      </c>
      <c r="M38" s="10">
        <f t="shared" si="0"/>
        <v>11952.108</v>
      </c>
      <c r="N38" s="10">
        <v>12178</v>
      </c>
      <c r="O38" s="10">
        <v>13043</v>
      </c>
    </row>
    <row r="39" spans="1:15" ht="15.75">
      <c r="A39" s="4" t="s">
        <v>30</v>
      </c>
      <c r="B39" s="5">
        <v>56</v>
      </c>
      <c r="C39" s="33">
        <v>93</v>
      </c>
      <c r="D39" s="34">
        <v>59.49342620689656</v>
      </c>
      <c r="E39" s="7">
        <v>46.153681374699644</v>
      </c>
      <c r="F39" s="8">
        <v>46</v>
      </c>
      <c r="G39" s="7">
        <v>50</v>
      </c>
      <c r="H39" s="7">
        <v>54</v>
      </c>
      <c r="I39" s="7">
        <v>57</v>
      </c>
      <c r="J39" s="7">
        <v>58.143736051631585</v>
      </c>
      <c r="K39" s="9">
        <v>63.38374235594462</v>
      </c>
      <c r="L39" s="8">
        <v>57</v>
      </c>
      <c r="M39" s="10">
        <f t="shared" si="0"/>
        <v>39</v>
      </c>
      <c r="N39" s="10">
        <v>40</v>
      </c>
      <c r="O39" s="10">
        <v>43</v>
      </c>
    </row>
    <row r="40" spans="1:15" ht="15.75">
      <c r="A40" s="4" t="s">
        <v>31</v>
      </c>
      <c r="B40" s="5">
        <v>271</v>
      </c>
      <c r="C40" s="33">
        <v>270</v>
      </c>
      <c r="D40" s="34">
        <v>379.10630943176454</v>
      </c>
      <c r="E40" s="34">
        <v>294.10227193510764</v>
      </c>
      <c r="F40" s="8">
        <v>294</v>
      </c>
      <c r="G40" s="7">
        <v>300</v>
      </c>
      <c r="H40" s="7">
        <v>310</v>
      </c>
      <c r="I40" s="7">
        <v>312</v>
      </c>
      <c r="J40" s="7">
        <v>318.2604499668255</v>
      </c>
      <c r="K40" s="9">
        <v>346.9425897378021</v>
      </c>
      <c r="L40" s="8">
        <v>311</v>
      </c>
      <c r="M40" s="10">
        <f t="shared" si="0"/>
        <v>315</v>
      </c>
      <c r="N40" s="10">
        <v>321</v>
      </c>
      <c r="O40" s="10">
        <v>344</v>
      </c>
    </row>
    <row r="41" spans="1:15" ht="15.75">
      <c r="A41" s="4" t="s">
        <v>32</v>
      </c>
      <c r="B41" s="5">
        <v>191</v>
      </c>
      <c r="C41" s="33">
        <v>300</v>
      </c>
      <c r="D41" s="34">
        <v>229.8243464052288</v>
      </c>
      <c r="E41" s="7">
        <v>178.29263386592316</v>
      </c>
      <c r="F41" s="8">
        <v>178</v>
      </c>
      <c r="G41" s="7">
        <v>185</v>
      </c>
      <c r="H41" s="7">
        <v>95</v>
      </c>
      <c r="I41" s="7">
        <v>75</v>
      </c>
      <c r="J41" s="7">
        <v>76.50491585740998</v>
      </c>
      <c r="K41" s="9">
        <v>83.39966099466398</v>
      </c>
      <c r="L41" s="8">
        <v>75</v>
      </c>
      <c r="M41" s="10">
        <f t="shared" si="0"/>
        <v>91.002</v>
      </c>
      <c r="N41" s="10">
        <v>93</v>
      </c>
      <c r="O41" s="10">
        <v>55</v>
      </c>
    </row>
    <row r="42" spans="1:15" ht="15.75">
      <c r="A42" s="4" t="s">
        <v>33</v>
      </c>
      <c r="B42" s="17" t="s">
        <v>34</v>
      </c>
      <c r="C42" s="33">
        <v>26</v>
      </c>
      <c r="D42" s="18">
        <v>71.9908678563424</v>
      </c>
      <c r="E42" s="14">
        <v>55.84891959953331</v>
      </c>
      <c r="F42" s="8">
        <v>56</v>
      </c>
      <c r="G42" s="8">
        <v>56</v>
      </c>
      <c r="H42" s="8">
        <v>57</v>
      </c>
      <c r="I42" s="8">
        <v>50</v>
      </c>
      <c r="J42" s="8">
        <v>51.00327723827332</v>
      </c>
      <c r="K42" s="9">
        <v>55.59977399644265</v>
      </c>
      <c r="L42" s="8">
        <v>50</v>
      </c>
      <c r="M42" s="10">
        <f t="shared" si="0"/>
        <v>50</v>
      </c>
      <c r="N42" s="10">
        <v>51</v>
      </c>
      <c r="O42" s="10">
        <v>55</v>
      </c>
    </row>
    <row r="43" spans="1:15" ht="15.75">
      <c r="A43" s="4" t="s">
        <v>35</v>
      </c>
      <c r="B43" s="5">
        <v>4</v>
      </c>
      <c r="C43" s="18" t="s">
        <v>34</v>
      </c>
      <c r="D43" s="18" t="s">
        <v>34</v>
      </c>
      <c r="E43" s="18" t="s">
        <v>34</v>
      </c>
      <c r="F43" s="18" t="s">
        <v>34</v>
      </c>
      <c r="G43" s="18" t="s">
        <v>34</v>
      </c>
      <c r="H43" s="18" t="s">
        <v>34</v>
      </c>
      <c r="I43" s="18" t="s">
        <v>34</v>
      </c>
      <c r="J43" s="18" t="s">
        <v>34</v>
      </c>
      <c r="K43" s="18" t="s">
        <v>34</v>
      </c>
      <c r="L43" s="18" t="s">
        <v>34</v>
      </c>
      <c r="M43" s="18" t="s">
        <v>34</v>
      </c>
      <c r="N43" s="18" t="s">
        <v>34</v>
      </c>
      <c r="O43" s="10">
        <v>0</v>
      </c>
    </row>
    <row r="44" spans="1:15" ht="15.75">
      <c r="A44" s="4" t="s">
        <v>36</v>
      </c>
      <c r="B44" s="17" t="s">
        <v>34</v>
      </c>
      <c r="C44" s="18" t="s">
        <v>34</v>
      </c>
      <c r="D44" s="18" t="s">
        <v>34</v>
      </c>
      <c r="E44" s="18" t="s">
        <v>34</v>
      </c>
      <c r="F44" s="18" t="s">
        <v>34</v>
      </c>
      <c r="G44" s="18" t="s">
        <v>34</v>
      </c>
      <c r="H44" s="18" t="s">
        <v>34</v>
      </c>
      <c r="I44" s="18" t="s">
        <v>34</v>
      </c>
      <c r="J44" s="18" t="s">
        <v>34</v>
      </c>
      <c r="K44" s="18" t="s">
        <v>34</v>
      </c>
      <c r="L44" s="18" t="s">
        <v>34</v>
      </c>
      <c r="M44" s="18" t="s">
        <v>34</v>
      </c>
      <c r="N44" s="18" t="s">
        <v>34</v>
      </c>
      <c r="O44" s="18" t="s">
        <v>34</v>
      </c>
    </row>
    <row r="45" spans="1:17" ht="15.75">
      <c r="A45" s="22" t="s">
        <v>37</v>
      </c>
      <c r="B45" s="23">
        <v>40258</v>
      </c>
      <c r="C45" s="36">
        <v>44363</v>
      </c>
      <c r="D45" s="24">
        <v>58335.407955084695</v>
      </c>
      <c r="E45" s="24">
        <v>45255</v>
      </c>
      <c r="F45" s="24">
        <v>45255</v>
      </c>
      <c r="G45" s="25">
        <v>45376</v>
      </c>
      <c r="H45" s="25">
        <v>46550</v>
      </c>
      <c r="I45" s="25">
        <v>50087.5</v>
      </c>
      <c r="J45" s="25">
        <v>51095.2174437541</v>
      </c>
      <c r="K45" s="26">
        <v>55700</v>
      </c>
      <c r="L45" s="26">
        <f>SUM(L28:L44)</f>
        <v>50000</v>
      </c>
      <c r="M45" s="25">
        <f>SUM(M28:M44)</f>
        <v>52984.060999999994</v>
      </c>
      <c r="N45" s="25">
        <f>SUM(N28:N44)</f>
        <v>53986</v>
      </c>
      <c r="O45" s="25">
        <f>SUM(O28:O43)</f>
        <v>57775</v>
      </c>
      <c r="Q45" s="37"/>
    </row>
    <row r="46" spans="1:13" ht="15.75">
      <c r="A46" s="29"/>
      <c r="B46" s="29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1"/>
    </row>
    <row r="47" spans="1:15" ht="15.75">
      <c r="A47" s="68" t="s">
        <v>3</v>
      </c>
      <c r="B47" s="69" t="s">
        <v>39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1"/>
    </row>
    <row r="48" spans="1:15" ht="15.75">
      <c r="A48" s="68"/>
      <c r="B48" s="2" t="s">
        <v>5</v>
      </c>
      <c r="C48" s="2" t="s">
        <v>6</v>
      </c>
      <c r="D48" s="2" t="s">
        <v>7</v>
      </c>
      <c r="E48" s="2" t="s">
        <v>8</v>
      </c>
      <c r="F48" s="2" t="s">
        <v>9</v>
      </c>
      <c r="G48" s="2" t="s">
        <v>10</v>
      </c>
      <c r="H48" s="2" t="s">
        <v>11</v>
      </c>
      <c r="I48" s="2" t="s">
        <v>12</v>
      </c>
      <c r="J48" s="32" t="s">
        <v>13</v>
      </c>
      <c r="K48" s="2" t="s">
        <v>14</v>
      </c>
      <c r="L48" s="2" t="s">
        <v>15</v>
      </c>
      <c r="M48" s="2" t="s">
        <v>16</v>
      </c>
      <c r="N48" s="2" t="s">
        <v>17</v>
      </c>
      <c r="O48" s="2" t="s">
        <v>18</v>
      </c>
    </row>
    <row r="49" spans="1:15" ht="15.75">
      <c r="A49" s="4" t="s">
        <v>19</v>
      </c>
      <c r="B49" s="5">
        <v>28533.196865719226</v>
      </c>
      <c r="C49" s="33">
        <v>30000</v>
      </c>
      <c r="D49" s="34">
        <v>26836.351339292516</v>
      </c>
      <c r="E49" s="7">
        <v>28094.3451736982</v>
      </c>
      <c r="F49" s="8">
        <v>24921</v>
      </c>
      <c r="G49" s="7">
        <v>27777.777777777777</v>
      </c>
      <c r="H49" s="7">
        <v>28703.7037037037</v>
      </c>
      <c r="I49" s="7">
        <v>28700</v>
      </c>
      <c r="J49" s="7">
        <v>29178</v>
      </c>
      <c r="K49" s="9">
        <v>31807.993782876874</v>
      </c>
      <c r="L49" s="8">
        <v>30541</v>
      </c>
      <c r="M49" s="10">
        <v>30556</v>
      </c>
      <c r="N49" s="10">
        <v>31126.984126984127</v>
      </c>
      <c r="O49" s="10">
        <v>31818.181818181816</v>
      </c>
    </row>
    <row r="50" spans="1:15" ht="15.75">
      <c r="A50" s="4" t="s">
        <v>20</v>
      </c>
      <c r="B50" s="5">
        <v>23172.746519809214</v>
      </c>
      <c r="C50" s="33">
        <v>35000</v>
      </c>
      <c r="D50" s="34">
        <v>25826.685792620083</v>
      </c>
      <c r="E50" s="7">
        <v>27037.350054668208</v>
      </c>
      <c r="F50" s="8">
        <v>28077</v>
      </c>
      <c r="G50" s="7">
        <v>29230.76923076923</v>
      </c>
      <c r="H50" s="7">
        <v>29984.615384615383</v>
      </c>
      <c r="I50" s="7">
        <v>30000</v>
      </c>
      <c r="J50" s="7">
        <v>30492</v>
      </c>
      <c r="K50" s="9">
        <v>33239.86488564304</v>
      </c>
      <c r="L50" s="8">
        <v>31973</v>
      </c>
      <c r="M50" s="10">
        <v>31922</v>
      </c>
      <c r="N50" s="10">
        <v>32519.480519480516</v>
      </c>
      <c r="O50" s="10">
        <v>33111.11111111112</v>
      </c>
    </row>
    <row r="51" spans="1:15" ht="15.75">
      <c r="A51" s="4" t="s">
        <v>21</v>
      </c>
      <c r="B51" s="5">
        <v>30735.145377885023</v>
      </c>
      <c r="C51" s="33">
        <v>37000</v>
      </c>
      <c r="D51" s="34">
        <v>29445.70877581401</v>
      </c>
      <c r="E51" s="7">
        <v>30826.020116254822</v>
      </c>
      <c r="F51" s="8">
        <v>27565</v>
      </c>
      <c r="G51" s="7">
        <v>20833.333333333332</v>
      </c>
      <c r="H51" s="7">
        <v>21527.777777777777</v>
      </c>
      <c r="I51" s="7">
        <v>22000</v>
      </c>
      <c r="J51" s="7">
        <v>22361</v>
      </c>
      <c r="K51" s="9">
        <v>24375.90091613823</v>
      </c>
      <c r="L51" s="8">
        <v>23529</v>
      </c>
      <c r="M51" s="10">
        <v>24681</v>
      </c>
      <c r="N51" s="10">
        <v>25144.927536231884</v>
      </c>
      <c r="O51" s="10">
        <v>25805.55555555556</v>
      </c>
    </row>
    <row r="52" spans="1:15" ht="15.75">
      <c r="A52" s="4" t="s">
        <v>22</v>
      </c>
      <c r="B52" s="5">
        <v>22388.896837888107</v>
      </c>
      <c r="C52" s="33">
        <v>32000</v>
      </c>
      <c r="D52" s="34">
        <v>27589.855072463775</v>
      </c>
      <c r="E52" s="7">
        <v>28883.170513690988</v>
      </c>
      <c r="F52" s="8">
        <v>18051</v>
      </c>
      <c r="G52" s="7">
        <v>20000</v>
      </c>
      <c r="H52" s="7">
        <v>21250</v>
      </c>
      <c r="I52" s="7">
        <v>21499.999999999996</v>
      </c>
      <c r="J52" s="7">
        <v>21853</v>
      </c>
      <c r="K52" s="9">
        <v>23821.903168044188</v>
      </c>
      <c r="L52" s="8">
        <v>21500</v>
      </c>
      <c r="M52" s="10">
        <v>36725</v>
      </c>
      <c r="N52" s="10">
        <v>37425</v>
      </c>
      <c r="O52" s="10">
        <v>38166.666666666664</v>
      </c>
    </row>
    <row r="53" spans="1:15" ht="15.75">
      <c r="A53" s="4" t="s">
        <v>23</v>
      </c>
      <c r="B53" s="5">
        <v>33702.68956445716</v>
      </c>
      <c r="C53" s="33">
        <v>34000</v>
      </c>
      <c r="D53" s="34">
        <v>34117.798648991076</v>
      </c>
      <c r="E53" s="7">
        <v>35717.12114262247</v>
      </c>
      <c r="F53" s="8">
        <v>35023</v>
      </c>
      <c r="G53" s="7">
        <v>35344.8275862069</v>
      </c>
      <c r="H53" s="7">
        <v>36043.61370716511</v>
      </c>
      <c r="I53" s="7">
        <v>39100</v>
      </c>
      <c r="J53" s="7">
        <v>39741</v>
      </c>
      <c r="K53" s="9">
        <v>43322.623900954764</v>
      </c>
      <c r="L53" s="8">
        <v>41616</v>
      </c>
      <c r="M53" s="10">
        <v>41886</v>
      </c>
      <c r="N53" s="10">
        <v>42470.87378640776</v>
      </c>
      <c r="O53" s="10">
        <v>43515.479876160985</v>
      </c>
    </row>
    <row r="54" spans="1:15" ht="15.75">
      <c r="A54" s="4" t="s">
        <v>24</v>
      </c>
      <c r="B54" s="5">
        <v>20992.530002449177</v>
      </c>
      <c r="C54" s="33">
        <v>30000</v>
      </c>
      <c r="D54" s="34">
        <v>24028.241609339173</v>
      </c>
      <c r="E54" s="7">
        <v>25154.601128708753</v>
      </c>
      <c r="F54" s="8">
        <v>35990</v>
      </c>
      <c r="G54" s="7">
        <v>38000</v>
      </c>
      <c r="H54" s="7">
        <v>39000</v>
      </c>
      <c r="I54" s="7">
        <v>39000</v>
      </c>
      <c r="J54" s="7">
        <v>39856</v>
      </c>
      <c r="K54" s="9">
        <v>43448.0118213522</v>
      </c>
      <c r="L54" s="8">
        <v>43444</v>
      </c>
      <c r="M54" s="10">
        <v>52200</v>
      </c>
      <c r="N54" s="10">
        <v>53200</v>
      </c>
      <c r="O54" s="10">
        <v>57000</v>
      </c>
    </row>
    <row r="55" spans="1:15" ht="15.75">
      <c r="A55" s="4" t="s">
        <v>25</v>
      </c>
      <c r="B55" s="5">
        <v>13345.57006706671</v>
      </c>
      <c r="C55" s="33">
        <v>36000</v>
      </c>
      <c r="D55" s="34">
        <v>22171.825396825396</v>
      </c>
      <c r="E55" s="7">
        <v>23211.162648528738</v>
      </c>
      <c r="F55" s="8">
        <v>19600</v>
      </c>
      <c r="G55" s="7">
        <v>22972.972972972973</v>
      </c>
      <c r="H55" s="7">
        <v>23783.783783783783</v>
      </c>
      <c r="I55" s="7">
        <v>25000</v>
      </c>
      <c r="J55" s="7">
        <v>25410</v>
      </c>
      <c r="K55" s="9">
        <v>27699.88740470254</v>
      </c>
      <c r="L55" s="8">
        <v>26263</v>
      </c>
      <c r="M55" s="10">
        <v>28444</v>
      </c>
      <c r="N55" s="10">
        <v>28972.222222222223</v>
      </c>
      <c r="O55" s="10">
        <v>29394.736842105263</v>
      </c>
    </row>
    <row r="56" spans="1:15" ht="15.75">
      <c r="A56" s="4" t="s">
        <v>26</v>
      </c>
      <c r="B56" s="5">
        <v>16868.711815936564</v>
      </c>
      <c r="C56" s="33">
        <v>28000</v>
      </c>
      <c r="D56" s="34">
        <v>25977.94145537003</v>
      </c>
      <c r="E56" s="7">
        <v>27195.696051299714</v>
      </c>
      <c r="F56" s="8">
        <v>19454</v>
      </c>
      <c r="G56" s="7">
        <v>20333.333333333332</v>
      </c>
      <c r="H56" s="7">
        <v>22666.666666666668</v>
      </c>
      <c r="I56" s="7">
        <v>23999.999999999993</v>
      </c>
      <c r="J56" s="7">
        <v>24393.509861873456</v>
      </c>
      <c r="K56" s="9">
        <v>26591.891908514433</v>
      </c>
      <c r="L56" s="8">
        <v>25643</v>
      </c>
      <c r="M56" s="10">
        <v>27000</v>
      </c>
      <c r="N56" s="10">
        <v>27533.333333333336</v>
      </c>
      <c r="O56" s="10">
        <v>27625</v>
      </c>
    </row>
    <row r="57" spans="1:15" ht="15.75">
      <c r="A57" s="4" t="s">
        <v>27</v>
      </c>
      <c r="B57" s="5">
        <v>32309.80357248829</v>
      </c>
      <c r="C57" s="33">
        <v>29000</v>
      </c>
      <c r="D57" s="34">
        <v>29180.15678558396</v>
      </c>
      <c r="E57" s="7">
        <v>30548.019982005488</v>
      </c>
      <c r="F57" s="8">
        <v>28273</v>
      </c>
      <c r="G57" s="7">
        <v>29069.767441860462</v>
      </c>
      <c r="H57" s="7">
        <v>29825.58139534884</v>
      </c>
      <c r="I57" s="7">
        <v>28000</v>
      </c>
      <c r="J57" s="7">
        <v>28459</v>
      </c>
      <c r="K57" s="9">
        <v>31023.87389326684</v>
      </c>
      <c r="L57" s="8">
        <v>29940</v>
      </c>
      <c r="M57" s="10">
        <v>29690</v>
      </c>
      <c r="N57" s="10">
        <v>29909.09090909091</v>
      </c>
      <c r="O57" s="10">
        <v>30641.304347826084</v>
      </c>
    </row>
    <row r="58" spans="1:15" ht="15.75">
      <c r="A58" s="4" t="s">
        <v>28</v>
      </c>
      <c r="B58" s="5">
        <v>46756.777037801374</v>
      </c>
      <c r="C58" s="33">
        <v>38000</v>
      </c>
      <c r="D58" s="34">
        <v>41852.056983896626</v>
      </c>
      <c r="E58" s="7">
        <v>43813.93432621068</v>
      </c>
      <c r="F58" s="8">
        <v>28731</v>
      </c>
      <c r="G58" s="7">
        <v>29508.196721311473</v>
      </c>
      <c r="H58" s="7">
        <v>30327.868852459014</v>
      </c>
      <c r="I58" s="7">
        <v>30000.000000000004</v>
      </c>
      <c r="J58" s="7">
        <v>30492</v>
      </c>
      <c r="K58" s="9">
        <v>33239.864885643045</v>
      </c>
      <c r="L58" s="8">
        <v>32089</v>
      </c>
      <c r="M58" s="10">
        <v>34462</v>
      </c>
      <c r="N58" s="10">
        <v>35115.38461538461</v>
      </c>
      <c r="O58" s="10">
        <v>35768.292682926825</v>
      </c>
    </row>
    <row r="59" spans="1:15" ht="15.75">
      <c r="A59" s="4" t="s">
        <v>29</v>
      </c>
      <c r="B59" s="5">
        <v>37941.569040418704</v>
      </c>
      <c r="C59" s="33">
        <v>40000</v>
      </c>
      <c r="D59" s="18">
        <v>39472.35431661191</v>
      </c>
      <c r="E59" s="14">
        <v>41322.67956135077</v>
      </c>
      <c r="F59" s="8">
        <v>43715</v>
      </c>
      <c r="G59" s="7">
        <v>43615.38461538461</v>
      </c>
      <c r="H59" s="7">
        <v>44465.64885496184</v>
      </c>
      <c r="I59" s="7">
        <v>44000</v>
      </c>
      <c r="J59" s="7">
        <v>44721</v>
      </c>
      <c r="K59" s="9">
        <v>48751.80183227646</v>
      </c>
      <c r="L59" s="8">
        <v>46743</v>
      </c>
      <c r="M59" s="10">
        <v>47429</v>
      </c>
      <c r="N59" s="10">
        <v>48134.387351778656</v>
      </c>
      <c r="O59" s="10">
        <v>49218.867924528306</v>
      </c>
    </row>
    <row r="60" spans="1:15" ht="15.75">
      <c r="A60" s="4" t="s">
        <v>30</v>
      </c>
      <c r="B60" s="5">
        <v>18739.816956652918</v>
      </c>
      <c r="C60" s="33">
        <v>31000</v>
      </c>
      <c r="D60" s="34">
        <v>19944.827586206895</v>
      </c>
      <c r="E60" s="7">
        <v>20879.771007334202</v>
      </c>
      <c r="F60" s="8">
        <v>14852</v>
      </c>
      <c r="G60" s="7">
        <v>16666.666666666668</v>
      </c>
      <c r="H60" s="7">
        <v>18000</v>
      </c>
      <c r="I60" s="7">
        <v>19000</v>
      </c>
      <c r="J60" s="7">
        <v>19312</v>
      </c>
      <c r="K60" s="9">
        <v>21051.914427573927</v>
      </c>
      <c r="L60" s="8">
        <v>19000</v>
      </c>
      <c r="M60" s="10">
        <v>19500</v>
      </c>
      <c r="N60" s="10">
        <v>20000</v>
      </c>
      <c r="O60" s="10">
        <v>21500</v>
      </c>
    </row>
    <row r="61" spans="1:15" ht="15.75">
      <c r="A61" s="4" t="s">
        <v>31</v>
      </c>
      <c r="B61" s="5">
        <v>30547.112462006084</v>
      </c>
      <c r="C61" s="33">
        <v>30000</v>
      </c>
      <c r="D61" s="34">
        <v>42677.73380972244</v>
      </c>
      <c r="E61" s="34">
        <v>44678.315979789266</v>
      </c>
      <c r="F61" s="8">
        <v>35489</v>
      </c>
      <c r="G61" s="7">
        <v>37500</v>
      </c>
      <c r="H61" s="7">
        <v>38750</v>
      </c>
      <c r="I61" s="7">
        <v>39000</v>
      </c>
      <c r="J61" s="7">
        <v>39639</v>
      </c>
      <c r="K61" s="9">
        <v>43211.82435133596</v>
      </c>
      <c r="L61" s="8">
        <v>38875</v>
      </c>
      <c r="M61" s="10">
        <v>39375</v>
      </c>
      <c r="N61" s="10">
        <v>40125</v>
      </c>
      <c r="O61" s="10">
        <v>43000</v>
      </c>
    </row>
    <row r="62" spans="1:15" ht="15.75">
      <c r="A62" s="4" t="s">
        <v>32</v>
      </c>
      <c r="B62" s="5">
        <v>20562.87101996762</v>
      </c>
      <c r="C62" s="33">
        <v>30000</v>
      </c>
      <c r="D62" s="35">
        <v>22982.434640522875</v>
      </c>
      <c r="E62" s="7">
        <v>24059.770404683855</v>
      </c>
      <c r="F62" s="17">
        <v>34423</v>
      </c>
      <c r="G62" s="7">
        <v>37000</v>
      </c>
      <c r="H62" s="7">
        <v>19000</v>
      </c>
      <c r="I62" s="7">
        <v>15000</v>
      </c>
      <c r="J62" s="7">
        <v>15246</v>
      </c>
      <c r="K62" s="9">
        <v>16619.932442821522</v>
      </c>
      <c r="L62" s="8">
        <v>15000</v>
      </c>
      <c r="M62" s="10">
        <v>15167</v>
      </c>
      <c r="N62" s="10">
        <v>15500</v>
      </c>
      <c r="O62" s="10">
        <v>27500</v>
      </c>
    </row>
    <row r="63" spans="1:15" ht="15.75">
      <c r="A63" s="4" t="s">
        <v>33</v>
      </c>
      <c r="B63" s="17" t="s">
        <v>34</v>
      </c>
      <c r="C63" s="33">
        <v>26000</v>
      </c>
      <c r="D63" s="18">
        <v>35995.4339281712</v>
      </c>
      <c r="E63" s="14">
        <v>37682.77336473972</v>
      </c>
      <c r="F63" s="8">
        <v>26957</v>
      </c>
      <c r="G63" s="8">
        <v>27469</v>
      </c>
      <c r="H63" s="8">
        <v>28500</v>
      </c>
      <c r="I63" s="8">
        <v>25000</v>
      </c>
      <c r="J63" s="7">
        <v>25410</v>
      </c>
      <c r="K63" s="9">
        <v>27699.887404702542</v>
      </c>
      <c r="L63" s="8">
        <v>25000</v>
      </c>
      <c r="M63" s="10">
        <v>25000</v>
      </c>
      <c r="N63" s="10">
        <v>25500</v>
      </c>
      <c r="O63" s="10">
        <v>27500</v>
      </c>
    </row>
    <row r="64" spans="1:15" ht="15.75">
      <c r="A64" s="4" t="s">
        <v>35</v>
      </c>
      <c r="B64" s="5">
        <v>36000</v>
      </c>
      <c r="C64" s="33" t="s">
        <v>34</v>
      </c>
      <c r="D64" s="18" t="s">
        <v>34</v>
      </c>
      <c r="E64" s="18" t="s">
        <v>34</v>
      </c>
      <c r="F64" s="18" t="s">
        <v>34</v>
      </c>
      <c r="G64" s="18" t="s">
        <v>34</v>
      </c>
      <c r="H64" s="18" t="s">
        <v>34</v>
      </c>
      <c r="I64" s="18" t="s">
        <v>34</v>
      </c>
      <c r="J64" s="18" t="s">
        <v>34</v>
      </c>
      <c r="K64" s="18" t="s">
        <v>34</v>
      </c>
      <c r="L64" s="18" t="s">
        <v>34</v>
      </c>
      <c r="M64" s="18" t="s">
        <v>34</v>
      </c>
      <c r="N64" s="18" t="s">
        <v>34</v>
      </c>
      <c r="O64" s="10">
        <v>0</v>
      </c>
    </row>
    <row r="65" spans="1:15" ht="15.75">
      <c r="A65" s="4" t="s">
        <v>36</v>
      </c>
      <c r="B65" s="17" t="s">
        <v>34</v>
      </c>
      <c r="C65" s="33" t="s">
        <v>34</v>
      </c>
      <c r="D65" s="18" t="s">
        <v>34</v>
      </c>
      <c r="E65" s="18" t="s">
        <v>34</v>
      </c>
      <c r="F65" s="18" t="s">
        <v>34</v>
      </c>
      <c r="G65" s="18" t="s">
        <v>34</v>
      </c>
      <c r="H65" s="18" t="s">
        <v>34</v>
      </c>
      <c r="I65" s="18" t="s">
        <v>34</v>
      </c>
      <c r="J65" s="18" t="s">
        <v>34</v>
      </c>
      <c r="K65" s="18" t="s">
        <v>34</v>
      </c>
      <c r="L65" s="18" t="s">
        <v>34</v>
      </c>
      <c r="M65" s="18" t="s">
        <v>34</v>
      </c>
      <c r="N65" s="18" t="s">
        <v>34</v>
      </c>
      <c r="O65" s="10">
        <v>0</v>
      </c>
    </row>
    <row r="66" spans="1:17" ht="15.75">
      <c r="A66" s="22" t="s">
        <v>37</v>
      </c>
      <c r="B66" s="23">
        <v>33370.994232825855</v>
      </c>
      <c r="C66" s="38">
        <v>35292.760540970565</v>
      </c>
      <c r="D66" s="25">
        <v>33723</v>
      </c>
      <c r="E66" s="25">
        <v>35300.3120124805</v>
      </c>
      <c r="F66" s="25">
        <v>34078</v>
      </c>
      <c r="G66" s="25">
        <v>34272</v>
      </c>
      <c r="H66" s="25">
        <v>35000</v>
      </c>
      <c r="I66" s="25">
        <v>36165</v>
      </c>
      <c r="J66" s="25">
        <v>36759.14924011087</v>
      </c>
      <c r="K66" s="26">
        <v>40071.94244604317</v>
      </c>
      <c r="L66" s="26">
        <v>38462</v>
      </c>
      <c r="M66" s="25">
        <v>38959</v>
      </c>
      <c r="N66" s="25">
        <v>39550</v>
      </c>
      <c r="O66" s="25">
        <v>40572</v>
      </c>
      <c r="Q66" s="37"/>
    </row>
    <row r="67" spans="3:12" ht="15">
      <c r="C67" s="37"/>
      <c r="D67" s="37"/>
      <c r="E67" s="37"/>
      <c r="F67" s="37"/>
      <c r="G67" s="37"/>
      <c r="H67" s="37"/>
      <c r="I67" s="37"/>
      <c r="J67" s="37"/>
      <c r="K67" s="37"/>
      <c r="L67" s="37"/>
    </row>
    <row r="68" spans="1:2" ht="15">
      <c r="A68" s="40" t="s">
        <v>40</v>
      </c>
      <c r="B68" s="40"/>
    </row>
    <row r="69" spans="1:2" ht="15">
      <c r="A69" s="41" t="s">
        <v>41</v>
      </c>
      <c r="B69" s="41"/>
    </row>
    <row r="70" spans="1:2" ht="15">
      <c r="A70" s="40" t="s">
        <v>42</v>
      </c>
      <c r="B70" s="40"/>
    </row>
  </sheetData>
  <sheetProtection/>
  <mergeCells count="9">
    <mergeCell ref="A47:A48"/>
    <mergeCell ref="B47:O47"/>
    <mergeCell ref="A1:J1"/>
    <mergeCell ref="A2:J2"/>
    <mergeCell ref="A3:J3"/>
    <mergeCell ref="A5:A6"/>
    <mergeCell ref="B5:O5"/>
    <mergeCell ref="A26:A27"/>
    <mergeCell ref="B26:O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- DCEA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PC133</cp:lastModifiedBy>
  <dcterms:created xsi:type="dcterms:W3CDTF">2023-04-26T19:23:09Z</dcterms:created>
  <dcterms:modified xsi:type="dcterms:W3CDTF">2023-05-04T13:07:47Z</dcterms:modified>
  <cp:category/>
  <cp:version/>
  <cp:contentType/>
  <cp:contentStatus/>
</cp:coreProperties>
</file>